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BBB3C170-23EC-4469-8A0C-0A282FD98904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Identificação" sheetId="2" r:id="rId1"/>
    <sheet name="Desempenho Técnico-Científico e" sheetId="1" r:id="rId2"/>
    <sheet name="Capacidade Pedagógica" sheetId="3" r:id="rId3"/>
    <sheet name="Outras Ativ.Relev.Missão IPS" sheetId="4" r:id="rId4"/>
    <sheet name="Pontuação total" sheetId="6" r:id="rId5"/>
  </sheets>
  <definedNames>
    <definedName name="_Hlk51506752" localSheetId="1">'Desempenho Técnico-Científico e'!$B$8</definedName>
    <definedName name="_Hlk51507742" localSheetId="1">'Desempenho Técnico-Científico e'!#REF!</definedName>
    <definedName name="_Hlk51508962" localSheetId="1">'Desempenho Técnico-Científico 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" i="4" l="1"/>
  <c r="I34" i="3"/>
  <c r="I49" i="1"/>
  <c r="H23" i="1"/>
  <c r="H24" i="1"/>
  <c r="H30" i="3"/>
  <c r="H31" i="3"/>
  <c r="H32" i="3"/>
  <c r="D28" i="4"/>
  <c r="D34" i="3"/>
  <c r="D49" i="1"/>
  <c r="H26" i="4"/>
  <c r="H25" i="4"/>
  <c r="H21" i="4"/>
  <c r="H20" i="4"/>
  <c r="H15" i="4"/>
  <c r="H24" i="3"/>
  <c r="H25" i="3"/>
  <c r="H26" i="3"/>
  <c r="H21" i="3"/>
  <c r="H39" i="1"/>
  <c r="H40" i="1"/>
  <c r="H41" i="1"/>
  <c r="H34" i="1"/>
  <c r="H33" i="1"/>
  <c r="H28" i="1"/>
  <c r="H27" i="1"/>
  <c r="H22" i="1"/>
  <c r="H14" i="1"/>
  <c r="H15" i="1"/>
  <c r="H16" i="1"/>
  <c r="H13" i="1"/>
  <c r="H12" i="1"/>
  <c r="H10" i="1" l="1"/>
  <c r="H24" i="4" l="1"/>
  <c r="H19" i="4"/>
  <c r="H16" i="4"/>
  <c r="H12" i="4"/>
  <c r="H11" i="4"/>
  <c r="H29" i="3"/>
  <c r="H20" i="3"/>
  <c r="H16" i="3"/>
  <c r="H17" i="3"/>
  <c r="H15" i="3"/>
  <c r="H12" i="3"/>
  <c r="H11" i="3"/>
  <c r="H45" i="1"/>
  <c r="H46" i="1"/>
  <c r="H47" i="1"/>
  <c r="H44" i="1"/>
  <c r="H38" i="1"/>
  <c r="H32" i="1"/>
  <c r="H35" i="1"/>
  <c r="H31" i="1"/>
  <c r="H17" i="1"/>
  <c r="H18" i="1"/>
  <c r="H19" i="1"/>
  <c r="H27" i="4" l="1"/>
  <c r="H48" i="1"/>
  <c r="I48" i="1" s="1"/>
  <c r="H29" i="1"/>
  <c r="H25" i="1"/>
  <c r="H42" i="1" l="1"/>
  <c r="I42" i="1" s="1"/>
  <c r="H22" i="3" l="1"/>
  <c r="I22" i="3" s="1"/>
  <c r="H17" i="4"/>
  <c r="I27" i="4"/>
  <c r="H22" i="4"/>
  <c r="I22" i="4" s="1"/>
  <c r="H33" i="3"/>
  <c r="I33" i="3" s="1"/>
  <c r="H27" i="3"/>
  <c r="I27" i="3" s="1"/>
  <c r="H13" i="4"/>
  <c r="I29" i="1"/>
  <c r="H13" i="3"/>
  <c r="H18" i="3"/>
  <c r="I18" i="3" s="1"/>
  <c r="I25" i="1"/>
  <c r="H20" i="1"/>
  <c r="H28" i="4" l="1"/>
  <c r="I13" i="4"/>
  <c r="D11" i="6"/>
  <c r="H34" i="3"/>
  <c r="D10" i="6" s="1"/>
  <c r="I20" i="1"/>
  <c r="I17" i="4"/>
  <c r="H36" i="1"/>
  <c r="I36" i="1" s="1"/>
  <c r="I13" i="3"/>
  <c r="E10" i="6" s="1"/>
  <c r="G10" i="6" s="1"/>
  <c r="E11" i="6" l="1"/>
  <c r="G11" i="6" s="1"/>
  <c r="H49" i="1"/>
  <c r="D9" i="6" s="1"/>
  <c r="E9" i="6"/>
  <c r="G9" i="6" s="1"/>
  <c r="G12" i="6" l="1"/>
</calcChain>
</file>

<file path=xl/sharedStrings.xml><?xml version="1.0" encoding="utf-8"?>
<sst xmlns="http://schemas.openxmlformats.org/spreadsheetml/2006/main" count="151" uniqueCount="117">
  <si>
    <t xml:space="preserve">          IDENTIFICAÇÃO</t>
  </si>
  <si>
    <t>Nome:</t>
  </si>
  <si>
    <t>Categoria Profissional:</t>
  </si>
  <si>
    <t>Unidade Orgânica do IPS, se aplicável:</t>
  </si>
  <si>
    <t>Morada Completa:</t>
    <phoneticPr fontId="0" type="noConversion"/>
  </si>
  <si>
    <t>Cidade:</t>
  </si>
  <si>
    <t>Código Postal:</t>
  </si>
  <si>
    <t>Telemóvel:</t>
  </si>
  <si>
    <t>e-mail:</t>
  </si>
  <si>
    <t>Habilitação Académica:</t>
  </si>
  <si>
    <t>Área Disciplinar</t>
  </si>
  <si>
    <t>Especialidade</t>
  </si>
  <si>
    <t>Instituição</t>
  </si>
  <si>
    <t>Ano</t>
  </si>
  <si>
    <t>Doutoramento:</t>
  </si>
  <si>
    <t>Título de Especialista</t>
  </si>
  <si>
    <t>Mestrado:</t>
  </si>
  <si>
    <t>Licenciatura:</t>
  </si>
  <si>
    <t xml:space="preserve">a) Desempenho técnico-científico e profissional (DTCP) </t>
  </si>
  <si>
    <t xml:space="preserve">b) Capacidade pedagógica (CP) </t>
  </si>
  <si>
    <t>c) Outras atividades relevantes para a missão do IPS (OA)</t>
  </si>
  <si>
    <t>A PREENCHER PELOS(AS) CANDIDATOS(AS)</t>
  </si>
  <si>
    <t>A_Desempenho técnico-científico e profissional (DTCP) - 40%</t>
  </si>
  <si>
    <t>Pontos atribuídos pelo/a Candidato/Candidata</t>
  </si>
  <si>
    <t>Identificação do(s) Anexo(s) comprovativo(s)
Ligação para os documentos</t>
  </si>
  <si>
    <t xml:space="preserve">Nº (ou fracção) de elementos a pontuar </t>
  </si>
  <si>
    <t>Pontuação Total</t>
  </si>
  <si>
    <t>Pontuação a considerar</t>
  </si>
  <si>
    <t>Pontuação máxima</t>
  </si>
  <si>
    <t>Pontuação  máxima</t>
  </si>
  <si>
    <t xml:space="preserve">Total da Dimensão A </t>
  </si>
  <si>
    <t>Pontos por item</t>
  </si>
  <si>
    <t>Pontos atribuídos pelo/pela Candidato/Candidata</t>
  </si>
  <si>
    <t xml:space="preserve">Total da Dimensão B </t>
  </si>
  <si>
    <t>Total da Dimensão C</t>
  </si>
  <si>
    <t>Avaliação e Pontuação do Currículo Escrito do Candidato (CE)</t>
  </si>
  <si>
    <t>Nome do Candidato:</t>
  </si>
  <si>
    <t>PONTUAÇÃO DO CURRÍCULO ESCRITO (CE)</t>
  </si>
  <si>
    <t>Pontuação Total</t>
    <phoneticPr fontId="0" type="noConversion"/>
  </si>
  <si>
    <t xml:space="preserve">Pontuação a Considerar </t>
    <phoneticPr fontId="0" type="noConversion"/>
  </si>
  <si>
    <t>Factor de ponderação</t>
    <phoneticPr fontId="0" type="noConversion"/>
  </si>
  <si>
    <t>Pontuação Ponderada</t>
    <phoneticPr fontId="0" type="noConversion"/>
  </si>
  <si>
    <t>Desempenho Técnico-Científico e Profissional</t>
  </si>
  <si>
    <t>Capacidade Pedagógica</t>
  </si>
  <si>
    <t>Outras atividades relevantes para a missão do IPS</t>
  </si>
  <si>
    <t>Pontuação Final</t>
  </si>
  <si>
    <t>CONCURSO PARA A CATEGORIA DE PROFESSOR ADJUNTO_Área disciplinar de Ciências Sociais_Sub_área de Animação Sociocultural</t>
  </si>
  <si>
    <t>B_Capacidade Pedagógica (CP) - 40%</t>
  </si>
  <si>
    <t>A1. Outras habilitações académicas e não académicas/títulos no âmbito da subárea do concurso</t>
  </si>
  <si>
    <t>A2. Produção técnico-científica. Qualidade e quantidade da produção técnico-científica, expressa pelo número, tipo e qualidade das publicações (designadamente livros, capítulos de livros, artigos em revistas científicas e publicados em atas com revisão), no âmbito da subárea do concurso.</t>
  </si>
  <si>
    <t>ii) Autor ou coautor de livro/e-book internacional</t>
  </si>
  <si>
    <t>iii) Autor ou coautor de capítulo de livro nacional</t>
  </si>
  <si>
    <t>iv) Autor ou coautor de capítulo de livro internacional</t>
  </si>
  <si>
    <t>v) Autor ou coautor de artigo científico publicado em revistas nacionais com revisão por pares</t>
  </si>
  <si>
    <t>vi) Autor ou coautor de artigo científico publicado em revistas internacionais com revisão por pares</t>
  </si>
  <si>
    <t>vii) Autor ou coautor de artigo científico em conferência ou encontro científico nacional, publicado nas respetivas atas, com revisão</t>
  </si>
  <si>
    <t>viii) Autor ou coautor de artigo científico em conferência ou encontro científico internacional, publicado nas respetivas atas, com revisão</t>
  </si>
  <si>
    <t>A3. Comunicações/Conferências/posters em eventos científicos e técnicos, no âmbito da subárea do concurso.</t>
  </si>
  <si>
    <t>A4. Orientação/coorientação de monografias, relatórios de estágio, relatórios de projeto e dissertações conducentes a grau académico, valorizando-se o trabalho desenvolvido no âmbito da subárea do concurso.</t>
  </si>
  <si>
    <t>i) Orientação ou coorientação de dissertações, projetos e relatórios finais de mestrado, já concluídos.</t>
  </si>
  <si>
    <t>ii) Orientação ou coorientação de dissertações, projetos e relatórios finais de licenciatura, já concluídos.</t>
  </si>
  <si>
    <t>A5. Participação / arguição em júris de provas académicas, nomeadamente estágios, monografias, relatórios de projeto e dissertações conducentes a grau académico, valorizando-se o trabalho desenvolvido no âmbito da subárea do concurso</t>
  </si>
  <si>
    <t>i) Participação, como arguente, em júris de doutoramento</t>
  </si>
  <si>
    <t>ii) Participação em júris de provas para atribuição do título de especialista.</t>
  </si>
  <si>
    <t>iii) Participação em júris de dissertações, projetos e ou relatórios finais de mestrado.</t>
  </si>
  <si>
    <t>iv) Participação em júris de dissertações, projetos ou relatórios finais de licenciatura.</t>
  </si>
  <si>
    <t>v) Participação em júris de dissertações, projetos ou relatórios finais de CTESP e Provas de Aptidão Pedagógica do Ensino Profissional</t>
  </si>
  <si>
    <t>A6. Participação em projetos de intervenção/investigação, programas ou atividades científicas de cooperação ou ligação às comunidades locais, no âmbito da subárea do concurso.</t>
  </si>
  <si>
    <t>ii) Como participante</t>
  </si>
  <si>
    <t>iii) Como avaliador e/ou consultor</t>
  </si>
  <si>
    <t>A7. Capacidade de intervenção em comunidades científicas e profissionais, expressa, designadamente, através de: organização de eventos, (co)edição de revistas, participação na revisão de artigos, atividades de consultoria e outras atividades de reconhecido mérito científico. Integração em centros/unidades de investigação, valorizando-se a incidência na subárea do concurso.</t>
  </si>
  <si>
    <t>i) Membro de comissões científicas/organizadoras de seminários, conferências ou outros eventos de natureza cultural e/ou artística</t>
  </si>
  <si>
    <t>ii) Membro do corpo editorial de revista científica</t>
  </si>
  <si>
    <t>iv) Membro de associações profissionais</t>
  </si>
  <si>
    <t>B1. Experiência docente, valorizando-se o serviço docente em instituições de ensino superior (número de semestres/anos letivos), no âmbito da subárea do concurso</t>
  </si>
  <si>
    <t>ii) Experiência docente em instituições de ensino não superior</t>
  </si>
  <si>
    <t>B2. Unidades curriculares lecionadas</t>
  </si>
  <si>
    <t>i) Número e diversidade de unidades curriculares lecionadas no âmbito da subárea do concurso.</t>
  </si>
  <si>
    <t>ii) Unidades Curriculares relacionadas com projetos no terreno e/ou estágios no âmbito da subárea do concurso</t>
  </si>
  <si>
    <t>iii) Unidades curriculares lecionadas fora do âmbito da subárea em que é aberto o concurso.</t>
  </si>
  <si>
    <t>B4. Outras atividades pedagógicas, nomeadamente, orientação de estágios, aulas abertas, seminários, visitas de estudo, produção de material pedagógico de suporte às atividades letivas, no âmbito da subárea do concurso</t>
  </si>
  <si>
    <t>i) Orientação de Estágios com apresentação pública de relatório (em Licenciaturas ou CTESP)</t>
  </si>
  <si>
    <t>ii) Organização/Conceção de materiais pedagógicos de apoio às Unidades Curriculares</t>
  </si>
  <si>
    <t>iii) Organização de aulas abertas, seminários e projetos de natureza pedagógica</t>
  </si>
  <si>
    <t>B5. Outras atividades de formação, no âmbito da subárea do concurso</t>
  </si>
  <si>
    <t>i) Coordenação como formador/formadora em iniciativas de formação na sua área científica e/ou de grupos de trabalho de caráter científico, pedagógico e/ou cultural</t>
  </si>
  <si>
    <t>ii) Participação como formador/formadora em iniciativas de formação na sua área científica e/ou de grupos de trabalho de caráter científico, pedagógico e/ou cultural</t>
  </si>
  <si>
    <t>iii) Coordenação de outras atividades pedagógicas e/ou culturais e artísticas com interesse para os estudantes</t>
  </si>
  <si>
    <t>iv) Participação noutras atividades pedagógicas e/ou culturais e artísticas com interesse para os estudantes</t>
  </si>
  <si>
    <t>C_Outras atividades relevantes para a missão do IPS (AR) - 20%</t>
  </si>
  <si>
    <t>C1. Exercício de cargos em órgãos de gestão/estruturas de instituições de ensino superior</t>
  </si>
  <si>
    <t>i) Membro de órgãos estatutários de instituições de ensino superior</t>
  </si>
  <si>
    <t>ii) Outros cargos: comissões de qualidade e avaliação; unidades de investigação; grupos de trabalho ou outros</t>
  </si>
  <si>
    <t>C2. Exercício de cargos e/ou atividades relacionadas com a prestação de serviços à comunidade e/ou a cooperação com outras instituições de âmbito local, regional, nacional e internacional; no âmbito da subárea do concurso</t>
  </si>
  <si>
    <t>i) Coordenação de projetos, programas ou atividades de prestação de serviços e/ou cooperação e ligação às comunidades</t>
  </si>
  <si>
    <t>ii) Participação na execução ou desenvolvimento de projetos, programas ou atividades de prestação de serviços e/ou cooperação e ligação às comunidades</t>
  </si>
  <si>
    <t>C3. Participação em missões de ensino e formação nacionais ou internacionais. Participação em órgãos e ou grupos de trabalho em entidades que desenvolvem atividade no âmbito da subárea do concurso</t>
  </si>
  <si>
    <t>ii) Coordenação de órgãos e ou grupos de trabalho</t>
  </si>
  <si>
    <t>iii) Participação em órgãos e ou grupos de trabalho</t>
  </si>
  <si>
    <t>C4. Participação em comunidades com relevância no âmbito da subárea do concurso</t>
  </si>
  <si>
    <t>i) Coordenação de iniciativas de divulgação junto da comunidade e para diversos públicos, incluindo organização e participação em eventos para grande público e interação com a comunidade</t>
  </si>
  <si>
    <t>ii) Participação em iniciativas de divulgação junto da comunidade e para diversos públicos, incluindo organização e participação em eventos para grande público e interação com a comunidade</t>
  </si>
  <si>
    <t>iii) Colaboração com entidades públicas e/ou privadas (de âmbito nacional, regional ou local) com incidência no domínio das políticas públicas relativas à animação sociocultural.</t>
  </si>
  <si>
    <t>i) Experiência docente em instituições de ensino superior (tempo integral/tempo parcial)</t>
  </si>
  <si>
    <t xml:space="preserve">i) Missões de ensino e formação (nacionais /internacionais) </t>
  </si>
  <si>
    <t>i) Como convidado (nacional/internacional)</t>
  </si>
  <si>
    <t>ii) Como participante (nacional/internacional)</t>
  </si>
  <si>
    <t>iii) Moderador de conferências e painéis em eventos científicos.</t>
  </si>
  <si>
    <t>i) Com tarefas de conceção/coordenação (com e sem financiamento)</t>
  </si>
  <si>
    <t>iv) Prémios e distinções de natureza académica, no âmbito da subárea em que é aberto o concurso</t>
  </si>
  <si>
    <t>iii)Membro efetivo/colaborador de Centro de Investigação</t>
  </si>
  <si>
    <t xml:space="preserve">Pontos máximospor item </t>
  </si>
  <si>
    <t xml:space="preserve">Pontos máximos por item </t>
  </si>
  <si>
    <t>B3. Participação na elaboração de planos curriculares de novos cursos e/ou na reestruturação e melhoria dos já existentes no âmbito da subárea do concurso.</t>
  </si>
  <si>
    <t xml:space="preserve">i) Contribuição para a elaboração/reestruturação de planos curriculares </t>
  </si>
  <si>
    <t xml:space="preserve">ii) Pertença a comissões de acompanhamento e avaliação de curso </t>
  </si>
  <si>
    <t xml:space="preserve">i) Autor ou coautor de livro/e-book nacional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</si>
</sst>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2"/>
      <color indexed="8"/>
      <name val="Calibri"/>
      <family val="2"/>
    </font>
    <font>
      <b/>
      <i/>
      <sz val="11"/>
      <color indexed="8"/>
      <name val="Arial Narrow"/>
      <family val="2"/>
    </font>
    <font>
      <sz val="11"/>
      <name val="Calibri"/>
      <family val="2"/>
    </font>
    <font>
      <sz val="9"/>
      <name val="Calibri"/>
      <family val="2"/>
    </font>
    <font>
      <b/>
      <sz val="14"/>
      <name val="Calibri"/>
      <family val="2"/>
    </font>
    <font>
      <b/>
      <sz val="12"/>
      <color indexed="8"/>
      <name val="Calibri"/>
      <family val="2"/>
    </font>
    <font>
      <b/>
      <sz val="10"/>
      <color rgb="FF0070C0"/>
      <name val="Calibri"/>
      <family val="2"/>
    </font>
    <font>
      <b/>
      <sz val="10"/>
      <color theme="6" tint="-0.499984740745262"/>
      <name val="Calibri"/>
      <family val="2"/>
    </font>
    <font>
      <b/>
      <sz val="10"/>
      <color indexed="8"/>
      <name val="Calibri"/>
      <family val="2"/>
    </font>
    <font>
      <b/>
      <sz val="12"/>
      <color theme="9" tint="-0.499984740745262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 Light"/>
      <family val="2"/>
      <scheme val="major"/>
    </font>
    <font>
      <sz val="12"/>
      <color theme="1"/>
      <name val="Arial Nova"/>
      <family val="2"/>
    </font>
    <font>
      <sz val="11"/>
      <color theme="1"/>
      <name val="Arial Nova"/>
      <family val="2"/>
    </font>
    <font>
      <b/>
      <sz val="12"/>
      <color theme="1"/>
      <name val="Arial Nova"/>
      <family val="2"/>
    </font>
    <font>
      <b/>
      <sz val="11"/>
      <color theme="1"/>
      <name val="Arial Nova"/>
      <family val="2"/>
    </font>
    <font>
      <b/>
      <sz val="16"/>
      <color theme="1"/>
      <name val="Calibri Light"/>
      <family val="2"/>
      <scheme val="major"/>
    </font>
    <font>
      <b/>
      <sz val="11"/>
      <color theme="0"/>
      <name val="Arial Nova"/>
      <family val="2"/>
    </font>
    <font>
      <b/>
      <sz val="12"/>
      <name val="Arial Nova"/>
      <family val="2"/>
    </font>
    <font>
      <b/>
      <sz val="11"/>
      <name val="Arial Nova"/>
      <family val="2"/>
    </font>
    <font>
      <sz val="12"/>
      <name val="Arial Nova"/>
      <family val="2"/>
    </font>
    <font>
      <b/>
      <sz val="16"/>
      <name val="Arial Nova"/>
      <family val="2"/>
    </font>
    <font>
      <b/>
      <sz val="12"/>
      <color rgb="FFFF0000"/>
      <name val="Arial Nova"/>
      <family val="2"/>
    </font>
    <font>
      <sz val="12"/>
      <color rgb="FFFF0000"/>
      <name val="Arial Nova"/>
      <family val="2"/>
    </font>
    <font>
      <sz val="11"/>
      <name val="Arial Nova"/>
      <family val="2"/>
    </font>
    <font>
      <b/>
      <sz val="14"/>
      <name val="Arial Nova"/>
      <family val="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ck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0" fillId="0" borderId="9" xfId="0" applyBorder="1" applyProtection="1">
      <protection locked="0"/>
    </xf>
    <xf numFmtId="0" fontId="0" fillId="0" borderId="0" xfId="0" applyAlignment="1">
      <alignment horizontal="left" vertical="top" wrapText="1"/>
    </xf>
    <xf numFmtId="0" fontId="12" fillId="0" borderId="0" xfId="0" applyFont="1"/>
    <xf numFmtId="0" fontId="0" fillId="0" borderId="0" xfId="0" applyProtection="1">
      <protection locked="0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9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left" indent="1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 indent="1"/>
    </xf>
    <xf numFmtId="0" fontId="15" fillId="0" borderId="1" xfId="0" applyFont="1" applyBorder="1" applyAlignment="1">
      <alignment vertical="center" wrapText="1"/>
    </xf>
    <xf numFmtId="9" fontId="15" fillId="0" borderId="5" xfId="0" applyNumberFormat="1" applyFont="1" applyBorder="1" applyAlignment="1">
      <alignment horizontal="left" vertical="center" wrapText="1" indent="1"/>
    </xf>
    <xf numFmtId="0" fontId="15" fillId="0" borderId="15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 applyAlignment="1">
      <alignment vertical="center" wrapText="1"/>
    </xf>
    <xf numFmtId="9" fontId="15" fillId="0" borderId="6" xfId="0" applyNumberFormat="1" applyFont="1" applyBorder="1" applyAlignment="1">
      <alignment horizontal="left" vertical="center" wrapText="1" indent="1"/>
    </xf>
    <xf numFmtId="0" fontId="15" fillId="0" borderId="3" xfId="0" applyFont="1" applyBorder="1" applyAlignment="1">
      <alignment vertical="center" wrapText="1"/>
    </xf>
    <xf numFmtId="9" fontId="15" fillId="0" borderId="7" xfId="0" applyNumberFormat="1" applyFont="1" applyBorder="1" applyAlignment="1">
      <alignment horizontal="left" vertical="center" wrapText="1" indent="1"/>
    </xf>
    <xf numFmtId="0" fontId="17" fillId="0" borderId="0" xfId="0" applyFont="1"/>
    <xf numFmtId="0" fontId="15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9" fontId="15" fillId="0" borderId="5" xfId="0" applyNumberFormat="1" applyFont="1" applyBorder="1" applyAlignment="1">
      <alignment horizontal="left" vertical="center" wrapText="1"/>
    </xf>
    <xf numFmtId="9" fontId="15" fillId="0" borderId="6" xfId="0" applyNumberFormat="1" applyFont="1" applyBorder="1" applyAlignment="1">
      <alignment horizontal="left" vertical="center" wrapText="1"/>
    </xf>
    <xf numFmtId="9" fontId="15" fillId="0" borderId="7" xfId="0" applyNumberFormat="1" applyFont="1" applyBorder="1" applyAlignment="1">
      <alignment horizontal="left" vertical="center" wrapText="1"/>
    </xf>
    <xf numFmtId="0" fontId="22" fillId="0" borderId="0" xfId="0" applyFont="1" applyAlignment="1">
      <alignment horizontal="center" vertical="center"/>
    </xf>
    <xf numFmtId="0" fontId="22" fillId="0" borderId="15" xfId="0" applyFont="1" applyBorder="1" applyAlignment="1">
      <alignment vertical="center"/>
    </xf>
    <xf numFmtId="0" fontId="15" fillId="10" borderId="29" xfId="0" applyFont="1" applyFill="1" applyBorder="1" applyAlignment="1" applyProtection="1">
      <alignment horizontal="center" vertical="center" wrapText="1"/>
      <protection locked="0"/>
    </xf>
    <xf numFmtId="0" fontId="15" fillId="10" borderId="9" xfId="0" applyFont="1" applyFill="1" applyBorder="1" applyAlignment="1" applyProtection="1">
      <alignment horizontal="center" vertical="center" wrapText="1"/>
      <protection locked="0"/>
    </xf>
    <xf numFmtId="0" fontId="21" fillId="10" borderId="9" xfId="0" applyFont="1" applyFill="1" applyBorder="1" applyAlignment="1" applyProtection="1">
      <alignment horizontal="center" vertical="center" wrapText="1"/>
      <protection locked="0"/>
    </xf>
    <xf numFmtId="0" fontId="22" fillId="10" borderId="29" xfId="0" applyFont="1" applyFill="1" applyBorder="1" applyAlignment="1" applyProtection="1">
      <alignment horizontal="center" vertical="center" wrapText="1"/>
      <protection locked="0"/>
    </xf>
    <xf numFmtId="0" fontId="20" fillId="10" borderId="9" xfId="0" applyFont="1" applyFill="1" applyBorder="1" applyAlignment="1" applyProtection="1">
      <alignment horizontal="center" vertical="center" wrapText="1"/>
      <protection locked="0"/>
    </xf>
    <xf numFmtId="0" fontId="22" fillId="10" borderId="9" xfId="0" applyFont="1" applyFill="1" applyBorder="1" applyAlignment="1" applyProtection="1">
      <alignment horizontal="center" vertical="center" wrapText="1"/>
      <protection locked="0"/>
    </xf>
    <xf numFmtId="0" fontId="25" fillId="10" borderId="9" xfId="0" applyFont="1" applyFill="1" applyBorder="1" applyAlignment="1" applyProtection="1">
      <alignment horizontal="center" vertical="center" wrapText="1"/>
      <protection locked="0"/>
    </xf>
    <xf numFmtId="0" fontId="24" fillId="10" borderId="9" xfId="0" applyFont="1" applyFill="1" applyBorder="1" applyAlignment="1" applyProtection="1">
      <alignment horizontal="center" vertical="center" wrapText="1"/>
      <protection locked="0"/>
    </xf>
    <xf numFmtId="0" fontId="0" fillId="3" borderId="0" xfId="0" applyFill="1"/>
    <xf numFmtId="0" fontId="0" fillId="0" borderId="0" xfId="0" applyAlignment="1">
      <alignment horizontal="right" vertical="center"/>
    </xf>
    <xf numFmtId="0" fontId="0" fillId="0" borderId="0" xfId="0" applyAlignment="1">
      <alignment horizontal="right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right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13" fillId="5" borderId="9" xfId="0" applyFont="1" applyFill="1" applyBorder="1" applyAlignment="1">
      <alignment horizontal="center" vertical="center" wrapText="1"/>
    </xf>
    <xf numFmtId="0" fontId="13" fillId="5" borderId="29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13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5" fillId="8" borderId="9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 indent="1"/>
    </xf>
    <xf numFmtId="0" fontId="15" fillId="0" borderId="20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left" vertical="center" wrapText="1"/>
    </xf>
    <xf numFmtId="0" fontId="15" fillId="0" borderId="10" xfId="0" applyFont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 wrapText="1"/>
    </xf>
    <xf numFmtId="0" fontId="17" fillId="8" borderId="10" xfId="0" applyFont="1" applyFill="1" applyBorder="1" applyAlignment="1">
      <alignment horizontal="center" vertical="center" wrapText="1"/>
    </xf>
    <xf numFmtId="0" fontId="17" fillId="8" borderId="9" xfId="0" applyFont="1" applyFill="1" applyBorder="1" applyAlignment="1">
      <alignment horizontal="center" vertical="center"/>
    </xf>
    <xf numFmtId="0" fontId="27" fillId="11" borderId="9" xfId="0" applyFont="1" applyFill="1" applyBorder="1" applyAlignment="1">
      <alignment horizontal="center" vertical="center"/>
    </xf>
    <xf numFmtId="0" fontId="27" fillId="11" borderId="0" xfId="0" applyFont="1" applyFill="1" applyAlignment="1">
      <alignment horizontal="center" vertical="center"/>
    </xf>
    <xf numFmtId="0" fontId="15" fillId="0" borderId="16" xfId="0" applyFont="1" applyBorder="1" applyAlignment="1">
      <alignment vertical="center"/>
    </xf>
    <xf numFmtId="0" fontId="15" fillId="0" borderId="16" xfId="0" applyFont="1" applyBorder="1"/>
    <xf numFmtId="0" fontId="17" fillId="5" borderId="12" xfId="0" applyFont="1" applyFill="1" applyBorder="1" applyAlignment="1">
      <alignment horizontal="center" vertical="center" wrapText="1"/>
    </xf>
    <xf numFmtId="0" fontId="21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27" fillId="11" borderId="27" xfId="0" applyFont="1" applyFill="1" applyBorder="1" applyAlignment="1">
      <alignment horizontal="center" vertical="center" wrapText="1"/>
    </xf>
    <xf numFmtId="0" fontId="21" fillId="11" borderId="36" xfId="0" applyFont="1" applyFill="1" applyBorder="1" applyAlignment="1">
      <alignment vertical="center" wrapText="1"/>
    </xf>
    <xf numFmtId="0" fontId="21" fillId="11" borderId="37" xfId="0" applyFont="1" applyFill="1" applyBorder="1" applyAlignment="1">
      <alignment vertical="center" wrapText="1"/>
    </xf>
    <xf numFmtId="0" fontId="27" fillId="11" borderId="28" xfId="0" applyFont="1" applyFill="1" applyBorder="1" applyAlignment="1">
      <alignment horizontal="center" vertical="center" wrapText="1"/>
    </xf>
    <xf numFmtId="0" fontId="17" fillId="5" borderId="3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vertical="center" wrapText="1"/>
    </xf>
    <xf numFmtId="0" fontId="16" fillId="2" borderId="20" xfId="0" applyFont="1" applyFill="1" applyBorder="1" applyAlignment="1">
      <alignment vertical="center" wrapText="1"/>
    </xf>
    <xf numFmtId="0" fontId="16" fillId="2" borderId="18" xfId="0" applyFont="1" applyFill="1" applyBorder="1" applyAlignment="1">
      <alignment vertical="center" wrapText="1"/>
    </xf>
    <xf numFmtId="0" fontId="16" fillId="2" borderId="9" xfId="0" applyFont="1" applyFill="1" applyBorder="1" applyAlignment="1">
      <alignment vertical="center" wrapText="1"/>
    </xf>
    <xf numFmtId="0" fontId="16" fillId="2" borderId="10" xfId="0" applyFont="1" applyFill="1" applyBorder="1" applyAlignment="1">
      <alignment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7" borderId="9" xfId="0" applyFont="1" applyFill="1" applyBorder="1" applyAlignment="1">
      <alignment horizontal="center" vertical="center" wrapText="1"/>
    </xf>
    <xf numFmtId="0" fontId="16" fillId="12" borderId="9" xfId="0" applyFont="1" applyFill="1" applyBorder="1" applyAlignment="1">
      <alignment horizontal="center" vertical="center" wrapText="1"/>
    </xf>
    <xf numFmtId="0" fontId="16" fillId="12" borderId="10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center" vertical="center" wrapText="1"/>
    </xf>
    <xf numFmtId="0" fontId="25" fillId="2" borderId="9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vertical="center" wrapText="1" indent="1"/>
    </xf>
    <xf numFmtId="0" fontId="15" fillId="0" borderId="20" xfId="0" applyFont="1" applyBorder="1" applyAlignment="1">
      <alignment horizontal="left" vertical="center" wrapText="1" indent="1"/>
    </xf>
    <xf numFmtId="0" fontId="14" fillId="0" borderId="9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left" vertical="center" wrapText="1" indent="1"/>
    </xf>
    <xf numFmtId="0" fontId="14" fillId="12" borderId="9" xfId="0" applyFont="1" applyFill="1" applyBorder="1" applyAlignment="1">
      <alignment horizontal="center" vertical="center" wrapText="1"/>
    </xf>
    <xf numFmtId="0" fontId="23" fillId="11" borderId="27" xfId="0" applyFont="1" applyFill="1" applyBorder="1" applyAlignment="1">
      <alignment horizontal="center" vertical="center"/>
    </xf>
    <xf numFmtId="0" fontId="23" fillId="11" borderId="2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2" fillId="0" borderId="0" xfId="0" applyFont="1" applyAlignment="1">
      <alignment vertical="center"/>
    </xf>
    <xf numFmtId="0" fontId="19" fillId="9" borderId="1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left" vertical="center"/>
    </xf>
    <xf numFmtId="2" fontId="8" fillId="0" borderId="23" xfId="0" applyNumberFormat="1" applyFont="1" applyBorder="1" applyAlignment="1">
      <alignment horizontal="center" vertical="center"/>
    </xf>
    <xf numFmtId="2" fontId="9" fillId="0" borderId="23" xfId="0" applyNumberFormat="1" applyFont="1" applyBorder="1" applyAlignment="1">
      <alignment horizontal="center" vertical="center"/>
    </xf>
    <xf numFmtId="2" fontId="10" fillId="0" borderId="23" xfId="0" applyNumberFormat="1" applyFont="1" applyBorder="1" applyAlignment="1">
      <alignment horizontal="center" vertical="center"/>
    </xf>
    <xf numFmtId="2" fontId="11" fillId="0" borderId="23" xfId="0" applyNumberFormat="1" applyFont="1" applyBorder="1" applyAlignment="1">
      <alignment horizontal="center" vertical="center"/>
    </xf>
    <xf numFmtId="0" fontId="7" fillId="0" borderId="17" xfId="0" applyFont="1" applyBorder="1" applyAlignment="1">
      <alignment horizontal="left" vertical="center"/>
    </xf>
    <xf numFmtId="0" fontId="7" fillId="0" borderId="24" xfId="0" applyFont="1" applyBorder="1" applyAlignment="1">
      <alignment horizontal="left" vertical="center"/>
    </xf>
    <xf numFmtId="2" fontId="11" fillId="4" borderId="26" xfId="0" applyNumberFormat="1" applyFont="1" applyFill="1" applyBorder="1" applyAlignment="1">
      <alignment horizontal="center" vertical="center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9" xfId="0" applyBorder="1" applyProtection="1">
      <protection locked="0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0" fillId="0" borderId="19" xfId="0" applyBorder="1" applyAlignment="1" applyProtection="1">
      <alignment horizontal="left" vertical="center"/>
      <protection locked="0"/>
    </xf>
    <xf numFmtId="0" fontId="0" fillId="0" borderId="20" xfId="0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15" fillId="0" borderId="19" xfId="0" applyFont="1" applyBorder="1" applyAlignment="1">
      <alignment horizontal="left" vertical="center" wrapText="1"/>
    </xf>
    <xf numFmtId="0" fontId="15" fillId="0" borderId="20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right" vertical="center" wrapText="1"/>
    </xf>
    <xf numFmtId="0" fontId="17" fillId="0" borderId="18" xfId="0" applyFont="1" applyBorder="1" applyAlignment="1">
      <alignment horizontal="right" vertical="center" wrapText="1"/>
    </xf>
    <xf numFmtId="0" fontId="17" fillId="0" borderId="0" xfId="0" applyFont="1" applyAlignment="1">
      <alignment horizontal="right" vertical="center" wrapText="1"/>
    </xf>
    <xf numFmtId="0" fontId="17" fillId="0" borderId="0" xfId="0" applyFont="1" applyAlignment="1">
      <alignment horizontal="right" vertical="center"/>
    </xf>
    <xf numFmtId="0" fontId="15" fillId="2" borderId="9" xfId="0" applyFont="1" applyFill="1" applyBorder="1" applyAlignment="1">
      <alignment vertical="center" wrapText="1"/>
    </xf>
    <xf numFmtId="0" fontId="15" fillId="2" borderId="9" xfId="0" applyFont="1" applyFill="1" applyBorder="1" applyAlignment="1">
      <alignment horizontal="justify" vertical="center" wrapText="1"/>
    </xf>
    <xf numFmtId="0" fontId="15" fillId="2" borderId="30" xfId="0" applyFont="1" applyFill="1" applyBorder="1" applyAlignment="1">
      <alignment horizontal="justify" vertical="center"/>
    </xf>
    <xf numFmtId="0" fontId="15" fillId="2" borderId="9" xfId="0" applyFont="1" applyFill="1" applyBorder="1" applyAlignment="1">
      <alignment horizontal="justify" vertical="center"/>
    </xf>
    <xf numFmtId="0" fontId="15" fillId="8" borderId="19" xfId="0" applyFont="1" applyFill="1" applyBorder="1" applyAlignment="1">
      <alignment horizontal="center" vertical="center" wrapText="1"/>
    </xf>
    <xf numFmtId="0" fontId="15" fillId="8" borderId="20" xfId="0" applyFont="1" applyFill="1" applyBorder="1" applyAlignment="1">
      <alignment horizontal="center" vertical="center" wrapText="1"/>
    </xf>
    <xf numFmtId="0" fontId="15" fillId="8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8" borderId="19" xfId="0" applyFont="1" applyFill="1" applyBorder="1" applyAlignment="1">
      <alignment horizontal="center" vertical="center"/>
    </xf>
    <xf numFmtId="0" fontId="15" fillId="8" borderId="20" xfId="0" applyFont="1" applyFill="1" applyBorder="1" applyAlignment="1">
      <alignment horizontal="center" vertical="center"/>
    </xf>
    <xf numFmtId="0" fontId="15" fillId="8" borderId="18" xfId="0" applyFont="1" applyFill="1" applyBorder="1" applyAlignment="1">
      <alignment horizontal="center" vertical="center"/>
    </xf>
    <xf numFmtId="0" fontId="26" fillId="11" borderId="33" xfId="0" applyFont="1" applyFill="1" applyBorder="1" applyAlignment="1">
      <alignment horizontal="center" vertical="center"/>
    </xf>
    <xf numFmtId="0" fontId="26" fillId="11" borderId="31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justify" vertical="center" wrapText="1"/>
    </xf>
    <xf numFmtId="0" fontId="15" fillId="2" borderId="18" xfId="0" applyFont="1" applyFill="1" applyBorder="1" applyAlignment="1">
      <alignment horizontal="justify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5" borderId="0" xfId="0" applyFont="1" applyFill="1" applyAlignment="1">
      <alignment vertical="center" wrapText="1"/>
    </xf>
    <xf numFmtId="0" fontId="17" fillId="10" borderId="33" xfId="0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center" vertical="center"/>
    </xf>
    <xf numFmtId="0" fontId="17" fillId="8" borderId="19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center" vertical="center" wrapText="1"/>
    </xf>
    <xf numFmtId="0" fontId="17" fillId="8" borderId="18" xfId="0" applyFont="1" applyFill="1" applyBorder="1" applyAlignment="1">
      <alignment horizontal="center" vertical="center" wrapText="1"/>
    </xf>
    <xf numFmtId="0" fontId="17" fillId="2" borderId="20" xfId="0" applyFont="1" applyFill="1" applyBorder="1" applyAlignment="1">
      <alignment horizontal="center" vertical="center" wrapText="1"/>
    </xf>
    <xf numFmtId="0" fontId="17" fillId="2" borderId="32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justify" vertical="center" wrapText="1"/>
    </xf>
    <xf numFmtId="0" fontId="17" fillId="2" borderId="9" xfId="0" applyFont="1" applyFill="1" applyBorder="1" applyAlignment="1">
      <alignment vertical="center" wrapText="1"/>
    </xf>
    <xf numFmtId="0" fontId="21" fillId="10" borderId="19" xfId="0" applyFont="1" applyFill="1" applyBorder="1" applyAlignment="1">
      <alignment horizontal="center" vertical="center"/>
    </xf>
    <xf numFmtId="0" fontId="21" fillId="10" borderId="18" xfId="0" applyFont="1" applyFill="1" applyBorder="1" applyAlignment="1">
      <alignment horizontal="center" vertical="center"/>
    </xf>
    <xf numFmtId="0" fontId="17" fillId="2" borderId="19" xfId="0" applyFont="1" applyFill="1" applyBorder="1" applyAlignment="1">
      <alignment horizontal="left" vertical="center" wrapText="1"/>
    </xf>
    <xf numFmtId="0" fontId="17" fillId="2" borderId="20" xfId="0" applyFont="1" applyFill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7" fillId="2" borderId="14" xfId="0" applyFont="1" applyFill="1" applyBorder="1" applyAlignment="1">
      <alignment vertical="center" wrapText="1"/>
    </xf>
    <xf numFmtId="0" fontId="17" fillId="2" borderId="14" xfId="0" applyFont="1" applyFill="1" applyBorder="1" applyAlignment="1">
      <alignment horizontal="justify" vertical="center" wrapText="1"/>
    </xf>
    <xf numFmtId="0" fontId="17" fillId="2" borderId="9" xfId="0" applyFont="1" applyFill="1" applyBorder="1" applyAlignment="1">
      <alignment horizontal="justify" vertical="center" wrapText="1"/>
    </xf>
    <xf numFmtId="0" fontId="17" fillId="2" borderId="17" xfId="0" applyFont="1" applyFill="1" applyBorder="1" applyAlignment="1">
      <alignment horizontal="left" vertical="center" wrapText="1"/>
    </xf>
    <xf numFmtId="0" fontId="17" fillId="0" borderId="17" xfId="0" applyFont="1" applyBorder="1" applyAlignment="1">
      <alignment horizontal="right" vertical="center" wrapText="1"/>
    </xf>
    <xf numFmtId="0" fontId="24" fillId="12" borderId="19" xfId="0" applyFont="1" applyFill="1" applyBorder="1" applyAlignment="1">
      <alignment horizontal="center" vertical="center" wrapText="1"/>
    </xf>
    <xf numFmtId="0" fontId="24" fillId="12" borderId="20" xfId="0" applyFont="1" applyFill="1" applyBorder="1" applyAlignment="1">
      <alignment horizontal="center" vertical="center" wrapText="1"/>
    </xf>
    <xf numFmtId="0" fontId="24" fillId="12" borderId="18" xfId="0" applyFont="1" applyFill="1" applyBorder="1" applyAlignment="1">
      <alignment horizontal="center" vertical="center" wrapText="1"/>
    </xf>
    <xf numFmtId="0" fontId="20" fillId="11" borderId="36" xfId="0" applyFont="1" applyFill="1" applyBorder="1" applyAlignment="1">
      <alignment horizontal="center" vertical="center" wrapText="1"/>
    </xf>
    <xf numFmtId="0" fontId="20" fillId="11" borderId="37" xfId="0" applyFont="1" applyFill="1" applyBorder="1" applyAlignment="1">
      <alignment horizontal="center" vertical="center" wrapText="1"/>
    </xf>
    <xf numFmtId="0" fontId="18" fillId="5" borderId="11" xfId="0" applyFont="1" applyFill="1" applyBorder="1" applyAlignment="1">
      <alignment vertical="center" wrapText="1"/>
    </xf>
    <xf numFmtId="0" fontId="18" fillId="5" borderId="12" xfId="0" applyFont="1" applyFill="1" applyBorder="1" applyAlignment="1">
      <alignment vertical="center" wrapText="1"/>
    </xf>
    <xf numFmtId="0" fontId="5" fillId="0" borderId="21" xfId="0" applyFont="1" applyBorder="1" applyAlignment="1" applyProtection="1">
      <alignment horizontal="left" vertical="top" wrapText="1"/>
      <protection locked="0"/>
    </xf>
    <xf numFmtId="0" fontId="0" fillId="0" borderId="21" xfId="0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center" wrapText="1"/>
    </xf>
    <xf numFmtId="0" fontId="7" fillId="4" borderId="25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workbookViewId="0">
      <selection activeCell="B15" sqref="B15:D15"/>
    </sheetView>
  </sheetViews>
  <sheetFormatPr defaultColWidth="8.85546875" defaultRowHeight="15" x14ac:dyDescent="0.25"/>
  <cols>
    <col min="1" max="1" width="35.42578125" customWidth="1"/>
    <col min="2" max="2" width="21.5703125" customWidth="1"/>
    <col min="3" max="3" width="31" customWidth="1"/>
    <col min="4" max="4" width="36.5703125" customWidth="1"/>
    <col min="5" max="5" width="24.5703125" customWidth="1"/>
    <col min="6" max="6" width="17.42578125" customWidth="1"/>
  </cols>
  <sheetData>
    <row r="1" spans="1:8" x14ac:dyDescent="0.25">
      <c r="A1" s="39"/>
      <c r="B1" s="39"/>
      <c r="C1" s="39"/>
      <c r="D1" s="39"/>
      <c r="E1" s="39"/>
      <c r="F1" s="39"/>
      <c r="G1" s="39"/>
      <c r="H1" s="39"/>
    </row>
    <row r="2" spans="1:8" x14ac:dyDescent="0.25">
      <c r="A2" s="39"/>
      <c r="B2" s="39"/>
      <c r="C2" s="39"/>
      <c r="D2" s="39"/>
      <c r="E2" s="39"/>
      <c r="F2" s="39"/>
      <c r="G2" s="39"/>
      <c r="H2" s="39"/>
    </row>
    <row r="3" spans="1:8" ht="32.1" customHeight="1" x14ac:dyDescent="0.25">
      <c r="A3" s="119" t="s">
        <v>46</v>
      </c>
      <c r="B3" s="119"/>
      <c r="C3" s="119"/>
      <c r="D3" s="119"/>
      <c r="E3" s="119"/>
      <c r="F3" s="119"/>
      <c r="G3" s="119"/>
      <c r="H3" s="119"/>
    </row>
    <row r="4" spans="1:8" ht="15.75" x14ac:dyDescent="0.25">
      <c r="A4" s="120"/>
      <c r="B4" s="120"/>
      <c r="C4" s="120"/>
      <c r="D4" s="120"/>
      <c r="E4" s="120"/>
      <c r="F4" s="120"/>
      <c r="G4" s="120"/>
      <c r="H4" s="120"/>
    </row>
    <row r="5" spans="1:8" ht="15.75" x14ac:dyDescent="0.25">
      <c r="A5" s="44"/>
      <c r="B5" s="44"/>
      <c r="C5" s="44"/>
      <c r="D5" s="44"/>
      <c r="E5" s="44"/>
      <c r="F5" s="44"/>
      <c r="G5" s="44"/>
      <c r="H5" s="44"/>
    </row>
    <row r="6" spans="1:8" ht="15.75" x14ac:dyDescent="0.25">
      <c r="A6" s="121" t="s">
        <v>0</v>
      </c>
      <c r="B6" s="122"/>
      <c r="C6" s="122"/>
      <c r="D6" s="4"/>
      <c r="E6" s="4"/>
      <c r="F6" s="4"/>
      <c r="G6" s="4"/>
      <c r="H6" s="4"/>
    </row>
    <row r="7" spans="1:8" ht="15.75" x14ac:dyDescent="0.25">
      <c r="A7" s="45"/>
      <c r="B7" s="46"/>
      <c r="C7" s="46"/>
      <c r="D7" s="4"/>
      <c r="E7" s="4"/>
      <c r="F7" s="4"/>
      <c r="G7" s="4"/>
      <c r="H7" s="4"/>
    </row>
    <row r="8" spans="1:8" x14ac:dyDescent="0.25">
      <c r="A8" s="40" t="s">
        <v>1</v>
      </c>
      <c r="B8" s="123"/>
      <c r="C8" s="124"/>
      <c r="D8" s="124"/>
      <c r="E8" s="124"/>
      <c r="F8" s="124"/>
      <c r="G8" s="124"/>
      <c r="H8" s="125"/>
    </row>
    <row r="9" spans="1:8" x14ac:dyDescent="0.25">
      <c r="A9" s="40" t="s">
        <v>2</v>
      </c>
      <c r="B9" s="126"/>
      <c r="C9" s="126"/>
      <c r="D9" s="126"/>
      <c r="E9" s="4"/>
      <c r="F9" s="4"/>
      <c r="G9" s="4"/>
      <c r="H9" s="4"/>
    </row>
    <row r="10" spans="1:8" x14ac:dyDescent="0.25">
      <c r="A10" s="40" t="s">
        <v>3</v>
      </c>
      <c r="B10" s="118"/>
      <c r="C10" s="118"/>
      <c r="D10" s="118"/>
      <c r="E10" s="4"/>
      <c r="F10" s="4"/>
      <c r="G10" s="4"/>
      <c r="H10" s="4"/>
    </row>
    <row r="11" spans="1:8" x14ac:dyDescent="0.25">
      <c r="A11" s="40" t="s">
        <v>4</v>
      </c>
      <c r="B11" s="115"/>
      <c r="C11" s="116"/>
      <c r="D11" s="116"/>
      <c r="E11" s="116"/>
      <c r="F11" s="116"/>
      <c r="G11" s="116"/>
      <c r="H11" s="117"/>
    </row>
    <row r="12" spans="1:8" x14ac:dyDescent="0.25">
      <c r="A12" s="40" t="s">
        <v>5</v>
      </c>
      <c r="B12" s="115"/>
      <c r="C12" s="116"/>
      <c r="D12" s="117"/>
      <c r="E12" s="4"/>
      <c r="F12" s="4"/>
      <c r="G12" s="4"/>
      <c r="H12" s="4"/>
    </row>
    <row r="13" spans="1:8" x14ac:dyDescent="0.25">
      <c r="A13" s="40" t="s">
        <v>6</v>
      </c>
      <c r="B13" s="115"/>
      <c r="C13" s="116"/>
      <c r="D13" s="117"/>
      <c r="E13" s="4"/>
      <c r="F13" s="4"/>
      <c r="G13" s="4"/>
      <c r="H13" s="4"/>
    </row>
    <row r="14" spans="1:8" x14ac:dyDescent="0.25">
      <c r="A14" s="40" t="s">
        <v>7</v>
      </c>
      <c r="B14" s="115"/>
      <c r="C14" s="116"/>
      <c r="D14" s="117"/>
      <c r="E14" s="4"/>
      <c r="F14" s="4"/>
      <c r="G14" s="4"/>
      <c r="H14" s="4"/>
    </row>
    <row r="15" spans="1:8" x14ac:dyDescent="0.25">
      <c r="A15" s="40" t="s">
        <v>8</v>
      </c>
      <c r="B15" s="115"/>
      <c r="C15" s="116"/>
      <c r="D15" s="117"/>
      <c r="E15" s="4"/>
      <c r="F15" s="4"/>
      <c r="G15" s="4"/>
      <c r="H15" s="4"/>
    </row>
    <row r="16" spans="1:8" x14ac:dyDescent="0.25">
      <c r="B16" s="4"/>
      <c r="C16" s="4"/>
      <c r="D16" s="4"/>
      <c r="E16" s="4"/>
      <c r="F16" s="4"/>
      <c r="G16" s="4"/>
      <c r="H16" s="4"/>
    </row>
    <row r="17" spans="1:8" ht="16.5" x14ac:dyDescent="0.3">
      <c r="A17" s="41" t="s">
        <v>9</v>
      </c>
      <c r="B17" s="1"/>
      <c r="C17" s="42" t="s">
        <v>10</v>
      </c>
      <c r="D17" s="42" t="s">
        <v>11</v>
      </c>
      <c r="E17" s="42" t="s">
        <v>12</v>
      </c>
      <c r="F17" s="42" t="s">
        <v>13</v>
      </c>
      <c r="G17" s="4"/>
      <c r="H17" s="4"/>
    </row>
    <row r="18" spans="1:8" ht="16.5" x14ac:dyDescent="0.3">
      <c r="A18" s="4"/>
      <c r="B18" s="43" t="s">
        <v>14</v>
      </c>
      <c r="C18" s="1"/>
      <c r="D18" s="1"/>
      <c r="E18" s="1"/>
      <c r="F18" s="1"/>
      <c r="G18" s="4"/>
      <c r="H18" s="4"/>
    </row>
    <row r="19" spans="1:8" ht="16.5" x14ac:dyDescent="0.3">
      <c r="A19" s="4"/>
      <c r="B19" s="43" t="s">
        <v>15</v>
      </c>
      <c r="C19" s="1"/>
      <c r="D19" s="1"/>
      <c r="E19" s="1"/>
      <c r="F19" s="1"/>
      <c r="G19" s="4"/>
      <c r="H19" s="4"/>
    </row>
    <row r="20" spans="1:8" ht="16.5" x14ac:dyDescent="0.3">
      <c r="A20" s="4"/>
      <c r="B20" s="43" t="s">
        <v>16</v>
      </c>
      <c r="C20" s="1"/>
      <c r="D20" s="1"/>
      <c r="E20" s="1"/>
      <c r="F20" s="1"/>
      <c r="G20" s="4"/>
      <c r="H20" s="4"/>
    </row>
    <row r="21" spans="1:8" ht="16.5" x14ac:dyDescent="0.3">
      <c r="A21" s="4"/>
      <c r="B21" s="43" t="s">
        <v>17</v>
      </c>
      <c r="C21" s="1"/>
      <c r="D21" s="1"/>
      <c r="E21" s="1"/>
      <c r="F21" s="1"/>
      <c r="G21" s="4"/>
      <c r="H21" s="4"/>
    </row>
  </sheetData>
  <sheetProtection algorithmName="SHA-512" hashValue="ZNoKiR/sog4gqG3KmV9uoKQWS6uhhk88ucDq+NcYBr0jM/kNjaAOB3hERmIgFP+TjFGoTKSY+mOq9uprn/YGiw==" saltValue="ZZjBguGgcxUu3zMsomEHUQ==" spinCount="100000" sheet="1" insertHyperlinks="0" selectLockedCells="1"/>
  <mergeCells count="11">
    <mergeCell ref="B10:D10"/>
    <mergeCell ref="A3:H3"/>
    <mergeCell ref="A4:H4"/>
    <mergeCell ref="A6:C6"/>
    <mergeCell ref="B8:H8"/>
    <mergeCell ref="B9:D9"/>
    <mergeCell ref="B11:H11"/>
    <mergeCell ref="B12:D12"/>
    <mergeCell ref="B13:D13"/>
    <mergeCell ref="B14:D14"/>
    <mergeCell ref="B15:D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308"/>
  <sheetViews>
    <sheetView topLeftCell="A28" zoomScale="90" zoomScaleNormal="90" workbookViewId="0">
      <selection activeCell="E35" sqref="E35"/>
    </sheetView>
  </sheetViews>
  <sheetFormatPr defaultColWidth="8.85546875" defaultRowHeight="14.25" x14ac:dyDescent="0.2"/>
  <cols>
    <col min="1" max="1" width="3.5703125" style="9" customWidth="1"/>
    <col min="2" max="2" width="59.5703125" style="9" customWidth="1"/>
    <col min="3" max="3" width="48.5703125" style="10" customWidth="1"/>
    <col min="4" max="4" width="10.5703125" style="11" customWidth="1"/>
    <col min="5" max="5" width="25.5703125" style="23" customWidth="1"/>
    <col min="6" max="6" width="77.5703125" style="9" customWidth="1"/>
    <col min="7" max="7" width="19.5703125" style="11" customWidth="1"/>
    <col min="8" max="9" width="17.5703125" style="11" customWidth="1"/>
    <col min="10" max="16384" width="8.85546875" style="9"/>
  </cols>
  <sheetData>
    <row r="1" spans="2:9" ht="20.100000000000001" customHeight="1" thickBot="1" x14ac:dyDescent="0.25">
      <c r="E1" s="11"/>
    </row>
    <row r="2" spans="2:9" ht="34.5" customHeight="1" thickBot="1" x14ac:dyDescent="0.25">
      <c r="B2" s="150" t="s">
        <v>46</v>
      </c>
      <c r="C2" s="151"/>
      <c r="D2" s="151"/>
      <c r="E2" s="151"/>
      <c r="F2" s="151"/>
      <c r="G2" s="151"/>
      <c r="H2" s="151"/>
      <c r="I2" s="152"/>
    </row>
    <row r="3" spans="2:9" ht="13.35" customHeight="1" thickBot="1" x14ac:dyDescent="0.25">
      <c r="B3" s="12"/>
      <c r="C3" s="13"/>
      <c r="E3" s="11"/>
    </row>
    <row r="4" spans="2:9" ht="16.5" customHeight="1" x14ac:dyDescent="0.2">
      <c r="B4" s="14" t="s">
        <v>18</v>
      </c>
      <c r="C4" s="15">
        <v>0.4</v>
      </c>
      <c r="D4" s="16"/>
      <c r="E4" s="17"/>
      <c r="G4" s="17"/>
      <c r="H4" s="17"/>
      <c r="I4" s="17"/>
    </row>
    <row r="5" spans="2:9" ht="16.5" customHeight="1" x14ac:dyDescent="0.2">
      <c r="B5" s="18" t="s">
        <v>19</v>
      </c>
      <c r="C5" s="19">
        <v>0.4</v>
      </c>
      <c r="D5" s="16"/>
      <c r="E5" s="17"/>
      <c r="G5" s="17"/>
      <c r="H5" s="17"/>
      <c r="I5" s="17"/>
    </row>
    <row r="6" spans="2:9" ht="16.5" customHeight="1" thickBot="1" x14ac:dyDescent="0.25">
      <c r="B6" s="20" t="s">
        <v>20</v>
      </c>
      <c r="C6" s="21">
        <v>0.2</v>
      </c>
      <c r="D6" s="16"/>
      <c r="E6" s="17"/>
      <c r="G6" s="17"/>
      <c r="H6" s="17"/>
      <c r="I6" s="17"/>
    </row>
    <row r="7" spans="2:9" ht="27.95" customHeight="1" thickBot="1" x14ac:dyDescent="0.25">
      <c r="B7" s="17"/>
      <c r="E7" s="154" t="s">
        <v>21</v>
      </c>
      <c r="F7" s="155"/>
    </row>
    <row r="8" spans="2:9" s="22" customFormat="1" ht="64.5" customHeight="1" x14ac:dyDescent="0.2">
      <c r="B8" s="153" t="s">
        <v>22</v>
      </c>
      <c r="C8" s="153"/>
      <c r="D8" s="47" t="s">
        <v>111</v>
      </c>
      <c r="E8" s="47" t="s">
        <v>23</v>
      </c>
      <c r="F8" s="48" t="s">
        <v>24</v>
      </c>
      <c r="G8" s="49" t="s">
        <v>25</v>
      </c>
      <c r="H8" s="49" t="s">
        <v>26</v>
      </c>
      <c r="I8" s="50" t="s">
        <v>27</v>
      </c>
    </row>
    <row r="9" spans="2:9" ht="60.95" customHeight="1" x14ac:dyDescent="0.2">
      <c r="B9" s="135" t="s">
        <v>48</v>
      </c>
      <c r="C9" s="136"/>
      <c r="D9" s="140"/>
      <c r="E9" s="141"/>
      <c r="F9" s="141"/>
      <c r="G9" s="141"/>
      <c r="H9" s="141"/>
      <c r="I9" s="142"/>
    </row>
    <row r="10" spans="2:9" ht="28.5" customHeight="1" x14ac:dyDescent="0.2">
      <c r="B10" s="129" t="s">
        <v>28</v>
      </c>
      <c r="C10" s="130"/>
      <c r="D10" s="54">
        <v>3</v>
      </c>
      <c r="E10" s="32"/>
      <c r="F10" s="32"/>
      <c r="G10" s="55"/>
      <c r="H10" s="55">
        <f>D10*G10</f>
        <v>0</v>
      </c>
      <c r="I10" s="55"/>
    </row>
    <row r="11" spans="2:9" ht="60.95" customHeight="1" x14ac:dyDescent="0.2">
      <c r="B11" s="135" t="s">
        <v>49</v>
      </c>
      <c r="C11" s="136"/>
      <c r="D11" s="51"/>
      <c r="E11" s="52"/>
      <c r="F11" s="52"/>
      <c r="G11" s="52"/>
      <c r="H11" s="52"/>
      <c r="I11" s="53"/>
    </row>
    <row r="12" spans="2:9" ht="30" customHeight="1" x14ac:dyDescent="0.2">
      <c r="B12" s="56" t="s">
        <v>116</v>
      </c>
      <c r="C12" s="57"/>
      <c r="D12" s="58"/>
      <c r="E12" s="31"/>
      <c r="F12" s="31"/>
      <c r="G12" s="59"/>
      <c r="H12" s="60">
        <f t="shared" ref="H12:H19" si="0">D12*G12</f>
        <v>0</v>
      </c>
      <c r="I12" s="61"/>
    </row>
    <row r="13" spans="2:9" ht="30" customHeight="1" x14ac:dyDescent="0.2">
      <c r="B13" s="56" t="s">
        <v>50</v>
      </c>
      <c r="C13" s="57"/>
      <c r="D13" s="58"/>
      <c r="E13" s="31"/>
      <c r="F13" s="31"/>
      <c r="G13" s="59"/>
      <c r="H13" s="60">
        <f>D13*G13</f>
        <v>0</v>
      </c>
      <c r="I13" s="61"/>
    </row>
    <row r="14" spans="2:9" ht="30" customHeight="1" x14ac:dyDescent="0.2">
      <c r="B14" s="56" t="s">
        <v>51</v>
      </c>
      <c r="C14" s="57"/>
      <c r="D14" s="58"/>
      <c r="E14" s="31"/>
      <c r="F14" s="31"/>
      <c r="G14" s="59"/>
      <c r="H14" s="60">
        <f t="shared" ref="H14:H16" si="1">D14*G14</f>
        <v>0</v>
      </c>
      <c r="I14" s="61"/>
    </row>
    <row r="15" spans="2:9" ht="30" customHeight="1" x14ac:dyDescent="0.2">
      <c r="B15" s="56" t="s">
        <v>52</v>
      </c>
      <c r="C15" s="57"/>
      <c r="D15" s="58"/>
      <c r="E15" s="31"/>
      <c r="F15" s="31"/>
      <c r="G15" s="59"/>
      <c r="H15" s="60">
        <f t="shared" si="1"/>
        <v>0</v>
      </c>
      <c r="I15" s="61"/>
    </row>
    <row r="16" spans="2:9" ht="36" customHeight="1" x14ac:dyDescent="0.2">
      <c r="B16" s="127" t="s">
        <v>53</v>
      </c>
      <c r="C16" s="128"/>
      <c r="D16" s="58"/>
      <c r="E16" s="32"/>
      <c r="F16" s="32"/>
      <c r="G16" s="60"/>
      <c r="H16" s="60">
        <f t="shared" si="1"/>
        <v>0</v>
      </c>
      <c r="I16" s="63"/>
    </row>
    <row r="17" spans="2:9" ht="36" customHeight="1" x14ac:dyDescent="0.2">
      <c r="B17" s="127" t="s">
        <v>54</v>
      </c>
      <c r="C17" s="128"/>
      <c r="D17" s="58"/>
      <c r="E17" s="32"/>
      <c r="F17" s="32"/>
      <c r="G17" s="60"/>
      <c r="H17" s="60">
        <f t="shared" si="0"/>
        <v>0</v>
      </c>
      <c r="I17" s="63"/>
    </row>
    <row r="18" spans="2:9" ht="51.75" customHeight="1" x14ac:dyDescent="0.2">
      <c r="B18" s="127" t="s">
        <v>55</v>
      </c>
      <c r="C18" s="128"/>
      <c r="D18" s="58"/>
      <c r="E18" s="32"/>
      <c r="F18" s="32"/>
      <c r="G18" s="60"/>
      <c r="H18" s="60">
        <f t="shared" si="0"/>
        <v>0</v>
      </c>
      <c r="I18" s="63"/>
    </row>
    <row r="19" spans="2:9" ht="54" customHeight="1" x14ac:dyDescent="0.2">
      <c r="B19" s="127" t="s">
        <v>56</v>
      </c>
      <c r="C19" s="128"/>
      <c r="D19" s="58"/>
      <c r="E19" s="32"/>
      <c r="F19" s="32"/>
      <c r="G19" s="60"/>
      <c r="H19" s="60">
        <f t="shared" si="0"/>
        <v>0</v>
      </c>
      <c r="I19" s="63"/>
    </row>
    <row r="20" spans="2:9" ht="30" customHeight="1" x14ac:dyDescent="0.2">
      <c r="B20" s="129" t="s">
        <v>28</v>
      </c>
      <c r="C20" s="130"/>
      <c r="D20" s="54">
        <v>30</v>
      </c>
      <c r="E20" s="137"/>
      <c r="F20" s="138"/>
      <c r="G20" s="139"/>
      <c r="H20" s="64">
        <f>SUM(H12:H19)</f>
        <v>0</v>
      </c>
      <c r="I20" s="65">
        <f>IF((H20&gt;D20),D20,H20)</f>
        <v>0</v>
      </c>
    </row>
    <row r="21" spans="2:9" ht="35.1" customHeight="1" x14ac:dyDescent="0.2">
      <c r="B21" s="133" t="s">
        <v>57</v>
      </c>
      <c r="C21" s="133"/>
      <c r="D21" s="140"/>
      <c r="E21" s="141"/>
      <c r="F21" s="141"/>
      <c r="G21" s="141"/>
      <c r="H21" s="141"/>
      <c r="I21" s="142"/>
    </row>
    <row r="22" spans="2:9" ht="45.75" customHeight="1" x14ac:dyDescent="0.2">
      <c r="B22" s="62" t="s">
        <v>105</v>
      </c>
      <c r="C22" s="57"/>
      <c r="D22" s="58"/>
      <c r="E22" s="32"/>
      <c r="F22" s="32"/>
      <c r="G22" s="60"/>
      <c r="H22" s="60">
        <f t="shared" ref="H22:H28" si="2">D22*G22</f>
        <v>0</v>
      </c>
      <c r="I22" s="63"/>
    </row>
    <row r="23" spans="2:9" ht="36.75" customHeight="1" x14ac:dyDescent="0.2">
      <c r="B23" s="62" t="s">
        <v>106</v>
      </c>
      <c r="C23" s="57"/>
      <c r="D23" s="58"/>
      <c r="E23" s="32"/>
      <c r="F23" s="32"/>
      <c r="G23" s="60"/>
      <c r="H23" s="60">
        <f>D23*G23</f>
        <v>0</v>
      </c>
      <c r="I23" s="63"/>
    </row>
    <row r="24" spans="2:9" ht="36.75" customHeight="1" x14ac:dyDescent="0.2">
      <c r="B24" s="62" t="s">
        <v>107</v>
      </c>
      <c r="C24" s="57"/>
      <c r="D24" s="58"/>
      <c r="E24" s="32"/>
      <c r="F24" s="32"/>
      <c r="G24" s="60"/>
      <c r="H24" s="60">
        <f t="shared" si="2"/>
        <v>0</v>
      </c>
      <c r="I24" s="63"/>
    </row>
    <row r="25" spans="2:9" ht="30" customHeight="1" x14ac:dyDescent="0.2">
      <c r="B25" s="129" t="s">
        <v>28</v>
      </c>
      <c r="C25" s="130"/>
      <c r="D25" s="54">
        <v>12</v>
      </c>
      <c r="E25" s="137"/>
      <c r="F25" s="138"/>
      <c r="G25" s="139"/>
      <c r="H25" s="64">
        <f>SUM(H22:H24)</f>
        <v>0</v>
      </c>
      <c r="I25" s="65">
        <f>IF((H25&gt;D25),D25,H25)</f>
        <v>0</v>
      </c>
    </row>
    <row r="26" spans="2:9" ht="35.1" customHeight="1" x14ac:dyDescent="0.2">
      <c r="B26" s="133" t="s">
        <v>58</v>
      </c>
      <c r="C26" s="133"/>
      <c r="D26" s="140"/>
      <c r="E26" s="141"/>
      <c r="F26" s="141"/>
      <c r="G26" s="141"/>
      <c r="H26" s="141"/>
      <c r="I26" s="142"/>
    </row>
    <row r="27" spans="2:9" ht="30" customHeight="1" x14ac:dyDescent="0.2">
      <c r="B27" s="127" t="s">
        <v>59</v>
      </c>
      <c r="C27" s="128"/>
      <c r="D27" s="58"/>
      <c r="E27" s="32"/>
      <c r="F27" s="32"/>
      <c r="G27" s="60"/>
      <c r="H27" s="60">
        <f t="shared" si="2"/>
        <v>0</v>
      </c>
      <c r="I27" s="63"/>
    </row>
    <row r="28" spans="2:9" ht="30" customHeight="1" x14ac:dyDescent="0.2">
      <c r="B28" s="127" t="s">
        <v>60</v>
      </c>
      <c r="C28" s="128"/>
      <c r="D28" s="58"/>
      <c r="E28" s="32"/>
      <c r="F28" s="32"/>
      <c r="G28" s="60"/>
      <c r="H28" s="60">
        <f t="shared" si="2"/>
        <v>0</v>
      </c>
      <c r="I28" s="63"/>
    </row>
    <row r="29" spans="2:9" ht="30" customHeight="1" x14ac:dyDescent="0.2">
      <c r="B29" s="129" t="s">
        <v>29</v>
      </c>
      <c r="C29" s="130"/>
      <c r="D29" s="54">
        <v>20</v>
      </c>
      <c r="E29" s="137"/>
      <c r="F29" s="138"/>
      <c r="G29" s="139"/>
      <c r="H29" s="64">
        <f>SUM(H27:H28)</f>
        <v>0</v>
      </c>
      <c r="I29" s="65">
        <f>IF((H29&gt;D29),D29,H29)</f>
        <v>0</v>
      </c>
    </row>
    <row r="30" spans="2:9" ht="48.75" customHeight="1" x14ac:dyDescent="0.2">
      <c r="B30" s="134" t="s">
        <v>61</v>
      </c>
      <c r="C30" s="134"/>
      <c r="D30" s="140"/>
      <c r="E30" s="141"/>
      <c r="F30" s="141"/>
      <c r="G30" s="141"/>
      <c r="H30" s="141"/>
      <c r="I30" s="142"/>
    </row>
    <row r="31" spans="2:9" ht="30" customHeight="1" x14ac:dyDescent="0.2">
      <c r="B31" s="127" t="s">
        <v>62</v>
      </c>
      <c r="C31" s="128"/>
      <c r="D31" s="58"/>
      <c r="E31" s="32"/>
      <c r="F31" s="32"/>
      <c r="G31" s="60"/>
      <c r="H31" s="60">
        <f>D31*G31</f>
        <v>0</v>
      </c>
      <c r="I31" s="63"/>
    </row>
    <row r="32" spans="2:9" ht="30" customHeight="1" x14ac:dyDescent="0.2">
      <c r="B32" s="127" t="s">
        <v>63</v>
      </c>
      <c r="C32" s="128"/>
      <c r="D32" s="58"/>
      <c r="E32" s="32"/>
      <c r="F32" s="32"/>
      <c r="G32" s="60"/>
      <c r="H32" s="60">
        <f t="shared" ref="H32:H35" si="3">D32*G32</f>
        <v>0</v>
      </c>
      <c r="I32" s="63"/>
    </row>
    <row r="33" spans="2:9" ht="30" customHeight="1" x14ac:dyDescent="0.2">
      <c r="B33" s="127" t="s">
        <v>64</v>
      </c>
      <c r="C33" s="128"/>
      <c r="D33" s="58"/>
      <c r="E33" s="32"/>
      <c r="F33" s="32"/>
      <c r="G33" s="60"/>
      <c r="H33" s="60">
        <f t="shared" si="3"/>
        <v>0</v>
      </c>
      <c r="I33" s="63"/>
    </row>
    <row r="34" spans="2:9" ht="30" customHeight="1" x14ac:dyDescent="0.2">
      <c r="B34" s="127" t="s">
        <v>65</v>
      </c>
      <c r="C34" s="128"/>
      <c r="D34" s="58"/>
      <c r="E34" s="32"/>
      <c r="F34" s="32"/>
      <c r="G34" s="60"/>
      <c r="H34" s="60">
        <f t="shared" si="3"/>
        <v>0</v>
      </c>
      <c r="I34" s="63"/>
    </row>
    <row r="35" spans="2:9" ht="48" customHeight="1" x14ac:dyDescent="0.2">
      <c r="B35" s="127" t="s">
        <v>66</v>
      </c>
      <c r="C35" s="128"/>
      <c r="D35" s="58"/>
      <c r="E35" s="32"/>
      <c r="F35" s="32"/>
      <c r="G35" s="60"/>
      <c r="H35" s="60">
        <f t="shared" si="3"/>
        <v>0</v>
      </c>
      <c r="I35" s="63"/>
    </row>
    <row r="36" spans="2:9" ht="30" customHeight="1" x14ac:dyDescent="0.2">
      <c r="B36" s="129" t="s">
        <v>28</v>
      </c>
      <c r="C36" s="130"/>
      <c r="D36" s="54">
        <v>10</v>
      </c>
      <c r="E36" s="137"/>
      <c r="F36" s="138"/>
      <c r="G36" s="139"/>
      <c r="H36" s="64">
        <f>SUM(H31:H35)</f>
        <v>0</v>
      </c>
      <c r="I36" s="65">
        <f>IF((H36&gt;D36),D36,H36)</f>
        <v>0</v>
      </c>
    </row>
    <row r="37" spans="2:9" ht="35.1" customHeight="1" x14ac:dyDescent="0.2">
      <c r="B37" s="133" t="s">
        <v>67</v>
      </c>
      <c r="C37" s="133"/>
      <c r="D37" s="140"/>
      <c r="E37" s="141"/>
      <c r="F37" s="141"/>
      <c r="G37" s="141"/>
      <c r="H37" s="141"/>
      <c r="I37" s="142"/>
    </row>
    <row r="38" spans="2:9" ht="36.75" customHeight="1" x14ac:dyDescent="0.2">
      <c r="B38" s="127" t="s">
        <v>108</v>
      </c>
      <c r="C38" s="128"/>
      <c r="D38" s="58"/>
      <c r="E38" s="32"/>
      <c r="F38" s="32"/>
      <c r="G38" s="60"/>
      <c r="H38" s="60">
        <f>D38*G38</f>
        <v>0</v>
      </c>
      <c r="I38" s="63"/>
    </row>
    <row r="39" spans="2:9" ht="30" customHeight="1" x14ac:dyDescent="0.2">
      <c r="B39" s="127" t="s">
        <v>68</v>
      </c>
      <c r="C39" s="128"/>
      <c r="D39" s="58"/>
      <c r="E39" s="32"/>
      <c r="F39" s="32"/>
      <c r="G39" s="60"/>
      <c r="H39" s="60">
        <f t="shared" ref="H39:H41" si="4">D39*G39</f>
        <v>0</v>
      </c>
      <c r="I39" s="63"/>
    </row>
    <row r="40" spans="2:9" ht="30" customHeight="1" x14ac:dyDescent="0.2">
      <c r="B40" s="127" t="s">
        <v>69</v>
      </c>
      <c r="C40" s="128"/>
      <c r="D40" s="58"/>
      <c r="E40" s="32"/>
      <c r="F40" s="32"/>
      <c r="G40" s="60"/>
      <c r="H40" s="60">
        <f t="shared" si="4"/>
        <v>0</v>
      </c>
      <c r="I40" s="63"/>
    </row>
    <row r="41" spans="2:9" ht="37.5" customHeight="1" x14ac:dyDescent="0.2">
      <c r="B41" s="127" t="s">
        <v>109</v>
      </c>
      <c r="C41" s="128"/>
      <c r="D41" s="58"/>
      <c r="E41" s="32"/>
      <c r="F41" s="32"/>
      <c r="G41" s="60"/>
      <c r="H41" s="60">
        <f t="shared" si="4"/>
        <v>0</v>
      </c>
      <c r="I41" s="63"/>
    </row>
    <row r="42" spans="2:9" ht="30" customHeight="1" x14ac:dyDescent="0.2">
      <c r="B42" s="129" t="s">
        <v>29</v>
      </c>
      <c r="C42" s="130"/>
      <c r="D42" s="54">
        <v>10</v>
      </c>
      <c r="E42" s="137"/>
      <c r="F42" s="138"/>
      <c r="G42" s="139"/>
      <c r="H42" s="64">
        <f>SUM(H38:H41)</f>
        <v>0</v>
      </c>
      <c r="I42" s="65">
        <f>IF((H42&gt;D42),D42,H42)</f>
        <v>0</v>
      </c>
    </row>
    <row r="43" spans="2:9" ht="68.25" customHeight="1" x14ac:dyDescent="0.2">
      <c r="B43" s="148" t="s">
        <v>70</v>
      </c>
      <c r="C43" s="149"/>
      <c r="D43" s="140"/>
      <c r="E43" s="141"/>
      <c r="F43" s="141"/>
      <c r="G43" s="141"/>
      <c r="H43" s="141"/>
      <c r="I43" s="142"/>
    </row>
    <row r="44" spans="2:9" ht="40.5" customHeight="1" x14ac:dyDescent="0.2">
      <c r="B44" s="127" t="s">
        <v>71</v>
      </c>
      <c r="C44" s="128"/>
      <c r="D44" s="58"/>
      <c r="E44" s="32"/>
      <c r="F44" s="32"/>
      <c r="G44" s="60"/>
      <c r="H44" s="60">
        <f>D44*G44</f>
        <v>0</v>
      </c>
      <c r="I44" s="63"/>
    </row>
    <row r="45" spans="2:9" ht="30" customHeight="1" x14ac:dyDescent="0.2">
      <c r="B45" s="127" t="s">
        <v>72</v>
      </c>
      <c r="C45" s="128"/>
      <c r="D45" s="58"/>
      <c r="E45" s="32"/>
      <c r="F45" s="32"/>
      <c r="G45" s="60"/>
      <c r="H45" s="60">
        <f t="shared" ref="H45:H47" si="5">D45*G45</f>
        <v>0</v>
      </c>
      <c r="I45" s="63"/>
    </row>
    <row r="46" spans="2:9" ht="30" customHeight="1" x14ac:dyDescent="0.2">
      <c r="B46" s="127" t="s">
        <v>110</v>
      </c>
      <c r="C46" s="128"/>
      <c r="D46" s="58"/>
      <c r="E46" s="32"/>
      <c r="F46" s="32"/>
      <c r="G46" s="60"/>
      <c r="H46" s="60">
        <f t="shared" si="5"/>
        <v>0</v>
      </c>
      <c r="I46" s="63"/>
    </row>
    <row r="47" spans="2:9" ht="30" customHeight="1" x14ac:dyDescent="0.2">
      <c r="B47" s="127" t="s">
        <v>73</v>
      </c>
      <c r="C47" s="128"/>
      <c r="D47" s="58"/>
      <c r="E47" s="32"/>
      <c r="F47" s="32"/>
      <c r="G47" s="60"/>
      <c r="H47" s="60">
        <f t="shared" si="5"/>
        <v>0</v>
      </c>
      <c r="I47" s="63"/>
    </row>
    <row r="48" spans="2:9" ht="30" customHeight="1" x14ac:dyDescent="0.2">
      <c r="B48" s="131" t="s">
        <v>28</v>
      </c>
      <c r="C48" s="131"/>
      <c r="D48" s="54">
        <v>15</v>
      </c>
      <c r="E48" s="143"/>
      <c r="F48" s="144"/>
      <c r="G48" s="145"/>
      <c r="H48" s="66">
        <f>SUM(H44:H47)</f>
        <v>0</v>
      </c>
      <c r="I48" s="65">
        <f>IF((H48&gt;D48),D48,H48)</f>
        <v>0</v>
      </c>
    </row>
    <row r="49" spans="2:9" ht="30" customHeight="1" x14ac:dyDescent="0.2">
      <c r="B49" s="132" t="s">
        <v>30</v>
      </c>
      <c r="C49" s="132"/>
      <c r="D49" s="67">
        <f>D10+D20+D25+D29+D36+D42+D48</f>
        <v>100</v>
      </c>
      <c r="E49" s="146"/>
      <c r="F49" s="147"/>
      <c r="G49" s="147"/>
      <c r="H49" s="68">
        <f>H20+H25+H29+H36+H42+H48</f>
        <v>0</v>
      </c>
      <c r="I49" s="68">
        <f>I20+I10+I25+I29+I36+I42+I48</f>
        <v>0</v>
      </c>
    </row>
    <row r="50" spans="2:9" x14ac:dyDescent="0.2">
      <c r="E50" s="11"/>
    </row>
    <row r="51" spans="2:9" x14ac:dyDescent="0.2">
      <c r="E51" s="11"/>
    </row>
    <row r="52" spans="2:9" x14ac:dyDescent="0.2">
      <c r="E52" s="11"/>
    </row>
    <row r="53" spans="2:9" x14ac:dyDescent="0.2">
      <c r="E53" s="11"/>
    </row>
    <row r="54" spans="2:9" x14ac:dyDescent="0.2">
      <c r="E54" s="11"/>
    </row>
    <row r="55" spans="2:9" x14ac:dyDescent="0.2">
      <c r="E55" s="11"/>
    </row>
    <row r="56" spans="2:9" x14ac:dyDescent="0.2">
      <c r="E56" s="11"/>
    </row>
    <row r="57" spans="2:9" x14ac:dyDescent="0.2">
      <c r="E57" s="11"/>
    </row>
    <row r="58" spans="2:9" x14ac:dyDescent="0.2">
      <c r="E58" s="11"/>
    </row>
    <row r="59" spans="2:9" x14ac:dyDescent="0.2">
      <c r="E59" s="11"/>
    </row>
    <row r="60" spans="2:9" x14ac:dyDescent="0.2">
      <c r="E60" s="11"/>
    </row>
    <row r="61" spans="2:9" x14ac:dyDescent="0.2">
      <c r="E61" s="11"/>
    </row>
    <row r="62" spans="2:9" x14ac:dyDescent="0.2">
      <c r="E62" s="11"/>
    </row>
    <row r="63" spans="2:9" x14ac:dyDescent="0.2">
      <c r="E63" s="11"/>
    </row>
    <row r="64" spans="2:9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  <row r="115" spans="5:5" x14ac:dyDescent="0.2">
      <c r="E115" s="11"/>
    </row>
    <row r="116" spans="5:5" x14ac:dyDescent="0.2">
      <c r="E116" s="11"/>
    </row>
    <row r="117" spans="5:5" x14ac:dyDescent="0.2">
      <c r="E117" s="11"/>
    </row>
    <row r="118" spans="5:5" x14ac:dyDescent="0.2">
      <c r="E118" s="11"/>
    </row>
    <row r="119" spans="5:5" x14ac:dyDescent="0.2">
      <c r="E119" s="11"/>
    </row>
    <row r="120" spans="5:5" x14ac:dyDescent="0.2">
      <c r="E120" s="11"/>
    </row>
    <row r="121" spans="5:5" x14ac:dyDescent="0.2">
      <c r="E121" s="11"/>
    </row>
    <row r="122" spans="5:5" x14ac:dyDescent="0.2">
      <c r="E122" s="11"/>
    </row>
    <row r="123" spans="5:5" x14ac:dyDescent="0.2">
      <c r="E123" s="11"/>
    </row>
    <row r="124" spans="5:5" x14ac:dyDescent="0.2">
      <c r="E124" s="11"/>
    </row>
    <row r="125" spans="5:5" x14ac:dyDescent="0.2">
      <c r="E125" s="11"/>
    </row>
    <row r="126" spans="5:5" x14ac:dyDescent="0.2">
      <c r="E126" s="11"/>
    </row>
    <row r="127" spans="5:5" x14ac:dyDescent="0.2">
      <c r="E127" s="11"/>
    </row>
    <row r="128" spans="5:5" x14ac:dyDescent="0.2">
      <c r="E128" s="11"/>
    </row>
    <row r="129" spans="5:5" x14ac:dyDescent="0.2">
      <c r="E129" s="11"/>
    </row>
    <row r="130" spans="5:5" x14ac:dyDescent="0.2">
      <c r="E130" s="11"/>
    </row>
    <row r="131" spans="5:5" x14ac:dyDescent="0.2">
      <c r="E131" s="11"/>
    </row>
    <row r="132" spans="5:5" x14ac:dyDescent="0.2">
      <c r="E132" s="11"/>
    </row>
    <row r="133" spans="5:5" x14ac:dyDescent="0.2">
      <c r="E133" s="11"/>
    </row>
    <row r="134" spans="5:5" x14ac:dyDescent="0.2">
      <c r="E134" s="11"/>
    </row>
    <row r="135" spans="5:5" x14ac:dyDescent="0.2">
      <c r="E135" s="11"/>
    </row>
    <row r="136" spans="5:5" x14ac:dyDescent="0.2">
      <c r="E136" s="11"/>
    </row>
    <row r="137" spans="5:5" x14ac:dyDescent="0.2">
      <c r="E137" s="11"/>
    </row>
    <row r="138" spans="5:5" x14ac:dyDescent="0.2">
      <c r="E138" s="11"/>
    </row>
    <row r="139" spans="5:5" x14ac:dyDescent="0.2">
      <c r="E139" s="11"/>
    </row>
    <row r="140" spans="5:5" x14ac:dyDescent="0.2">
      <c r="E140" s="11"/>
    </row>
    <row r="141" spans="5:5" x14ac:dyDescent="0.2">
      <c r="E141" s="11"/>
    </row>
    <row r="142" spans="5:5" x14ac:dyDescent="0.2">
      <c r="E142" s="11"/>
    </row>
    <row r="143" spans="5:5" x14ac:dyDescent="0.2">
      <c r="E143" s="11"/>
    </row>
    <row r="144" spans="5:5" x14ac:dyDescent="0.2">
      <c r="E144" s="11"/>
    </row>
    <row r="145" spans="5:5" x14ac:dyDescent="0.2">
      <c r="E145" s="11"/>
    </row>
    <row r="146" spans="5:5" x14ac:dyDescent="0.2">
      <c r="E146" s="11"/>
    </row>
    <row r="147" spans="5:5" x14ac:dyDescent="0.2">
      <c r="E147" s="11"/>
    </row>
    <row r="148" spans="5:5" x14ac:dyDescent="0.2">
      <c r="E148" s="11"/>
    </row>
    <row r="149" spans="5:5" x14ac:dyDescent="0.2">
      <c r="E149" s="11"/>
    </row>
    <row r="150" spans="5:5" x14ac:dyDescent="0.2">
      <c r="E150" s="11"/>
    </row>
    <row r="151" spans="5:5" x14ac:dyDescent="0.2">
      <c r="E151" s="11"/>
    </row>
    <row r="152" spans="5:5" x14ac:dyDescent="0.2">
      <c r="E152" s="11"/>
    </row>
    <row r="153" spans="5:5" x14ac:dyDescent="0.2">
      <c r="E153" s="11"/>
    </row>
    <row r="154" spans="5:5" x14ac:dyDescent="0.2">
      <c r="E154" s="11"/>
    </row>
    <row r="155" spans="5:5" x14ac:dyDescent="0.2">
      <c r="E155" s="11"/>
    </row>
    <row r="156" spans="5:5" x14ac:dyDescent="0.2">
      <c r="E156" s="11"/>
    </row>
    <row r="157" spans="5:5" x14ac:dyDescent="0.2">
      <c r="E157" s="11"/>
    </row>
    <row r="158" spans="5:5" x14ac:dyDescent="0.2">
      <c r="E158" s="11"/>
    </row>
    <row r="159" spans="5:5" x14ac:dyDescent="0.2">
      <c r="E159" s="11"/>
    </row>
    <row r="160" spans="5:5" x14ac:dyDescent="0.2">
      <c r="E160" s="11"/>
    </row>
    <row r="161" spans="5:5" x14ac:dyDescent="0.2">
      <c r="E161" s="11"/>
    </row>
    <row r="162" spans="5:5" x14ac:dyDescent="0.2">
      <c r="E162" s="11"/>
    </row>
    <row r="163" spans="5:5" x14ac:dyDescent="0.2">
      <c r="E163" s="11"/>
    </row>
    <row r="164" spans="5:5" x14ac:dyDescent="0.2">
      <c r="E164" s="11"/>
    </row>
    <row r="165" spans="5:5" x14ac:dyDescent="0.2">
      <c r="E165" s="11"/>
    </row>
    <row r="166" spans="5:5" x14ac:dyDescent="0.2">
      <c r="E166" s="11"/>
    </row>
    <row r="167" spans="5:5" x14ac:dyDescent="0.2">
      <c r="E167" s="11"/>
    </row>
    <row r="168" spans="5:5" x14ac:dyDescent="0.2">
      <c r="E168" s="11"/>
    </row>
    <row r="169" spans="5:5" x14ac:dyDescent="0.2">
      <c r="E169" s="11"/>
    </row>
    <row r="170" spans="5:5" x14ac:dyDescent="0.2">
      <c r="E170" s="11"/>
    </row>
    <row r="171" spans="5:5" x14ac:dyDescent="0.2">
      <c r="E171" s="11"/>
    </row>
    <row r="172" spans="5:5" x14ac:dyDescent="0.2">
      <c r="E172" s="11"/>
    </row>
    <row r="173" spans="5:5" x14ac:dyDescent="0.2">
      <c r="E173" s="11"/>
    </row>
    <row r="174" spans="5:5" x14ac:dyDescent="0.2">
      <c r="E174" s="11"/>
    </row>
    <row r="175" spans="5:5" x14ac:dyDescent="0.2">
      <c r="E175" s="11"/>
    </row>
    <row r="176" spans="5:5" x14ac:dyDescent="0.2">
      <c r="E176" s="11"/>
    </row>
    <row r="177" spans="5:5" x14ac:dyDescent="0.2">
      <c r="E177" s="11"/>
    </row>
    <row r="178" spans="5:5" x14ac:dyDescent="0.2">
      <c r="E178" s="11"/>
    </row>
    <row r="179" spans="5:5" x14ac:dyDescent="0.2">
      <c r="E179" s="11"/>
    </row>
    <row r="180" spans="5:5" x14ac:dyDescent="0.2">
      <c r="E180" s="11"/>
    </row>
    <row r="181" spans="5:5" x14ac:dyDescent="0.2">
      <c r="E181" s="11"/>
    </row>
    <row r="182" spans="5:5" x14ac:dyDescent="0.2">
      <c r="E182" s="11"/>
    </row>
    <row r="183" spans="5:5" x14ac:dyDescent="0.2">
      <c r="E183" s="11"/>
    </row>
    <row r="184" spans="5:5" x14ac:dyDescent="0.2">
      <c r="E184" s="11"/>
    </row>
    <row r="185" spans="5:5" x14ac:dyDescent="0.2">
      <c r="E185" s="11"/>
    </row>
    <row r="186" spans="5:5" x14ac:dyDescent="0.2">
      <c r="E186" s="11"/>
    </row>
    <row r="187" spans="5:5" x14ac:dyDescent="0.2">
      <c r="E187" s="11"/>
    </row>
    <row r="188" spans="5:5" x14ac:dyDescent="0.2">
      <c r="E188" s="11"/>
    </row>
    <row r="189" spans="5:5" x14ac:dyDescent="0.2">
      <c r="E189" s="11"/>
    </row>
    <row r="190" spans="5:5" x14ac:dyDescent="0.2">
      <c r="E190" s="11"/>
    </row>
    <row r="191" spans="5:5" x14ac:dyDescent="0.2">
      <c r="E191" s="11"/>
    </row>
    <row r="192" spans="5:5" x14ac:dyDescent="0.2">
      <c r="E192" s="11"/>
    </row>
    <row r="193" spans="5:5" x14ac:dyDescent="0.2">
      <c r="E193" s="11"/>
    </row>
    <row r="194" spans="5:5" x14ac:dyDescent="0.2">
      <c r="E194" s="11"/>
    </row>
    <row r="195" spans="5:5" x14ac:dyDescent="0.2">
      <c r="E195" s="11"/>
    </row>
    <row r="196" spans="5:5" x14ac:dyDescent="0.2">
      <c r="E196" s="11"/>
    </row>
    <row r="197" spans="5:5" x14ac:dyDescent="0.2">
      <c r="E197" s="11"/>
    </row>
    <row r="198" spans="5:5" x14ac:dyDescent="0.2">
      <c r="E198" s="11"/>
    </row>
    <row r="199" spans="5:5" x14ac:dyDescent="0.2">
      <c r="E199" s="11"/>
    </row>
    <row r="200" spans="5:5" x14ac:dyDescent="0.2">
      <c r="E200" s="11"/>
    </row>
    <row r="201" spans="5:5" x14ac:dyDescent="0.2">
      <c r="E201" s="11"/>
    </row>
    <row r="202" spans="5:5" x14ac:dyDescent="0.2">
      <c r="E202" s="11"/>
    </row>
    <row r="203" spans="5:5" x14ac:dyDescent="0.2">
      <c r="E203" s="11"/>
    </row>
    <row r="204" spans="5:5" x14ac:dyDescent="0.2">
      <c r="E204" s="11"/>
    </row>
    <row r="205" spans="5:5" x14ac:dyDescent="0.2">
      <c r="E205" s="11"/>
    </row>
    <row r="206" spans="5:5" x14ac:dyDescent="0.2">
      <c r="E206" s="11"/>
    </row>
    <row r="207" spans="5:5" x14ac:dyDescent="0.2">
      <c r="E207" s="11"/>
    </row>
    <row r="208" spans="5:5" x14ac:dyDescent="0.2">
      <c r="E208" s="11"/>
    </row>
    <row r="209" spans="5:5" x14ac:dyDescent="0.2">
      <c r="E209" s="11"/>
    </row>
    <row r="210" spans="5:5" x14ac:dyDescent="0.2">
      <c r="E210" s="11"/>
    </row>
    <row r="211" spans="5:5" x14ac:dyDescent="0.2">
      <c r="E211" s="11"/>
    </row>
    <row r="212" spans="5:5" x14ac:dyDescent="0.2">
      <c r="E212" s="11"/>
    </row>
    <row r="213" spans="5:5" x14ac:dyDescent="0.2">
      <c r="E213" s="11"/>
    </row>
    <row r="214" spans="5:5" x14ac:dyDescent="0.2">
      <c r="E214" s="11"/>
    </row>
    <row r="215" spans="5:5" x14ac:dyDescent="0.2">
      <c r="E215" s="11"/>
    </row>
    <row r="216" spans="5:5" x14ac:dyDescent="0.2">
      <c r="E216" s="11"/>
    </row>
    <row r="217" spans="5:5" x14ac:dyDescent="0.2">
      <c r="E217" s="11"/>
    </row>
    <row r="218" spans="5:5" x14ac:dyDescent="0.2">
      <c r="E218" s="11"/>
    </row>
    <row r="219" spans="5:5" x14ac:dyDescent="0.2">
      <c r="E219" s="11"/>
    </row>
    <row r="220" spans="5:5" x14ac:dyDescent="0.2">
      <c r="E220" s="11"/>
    </row>
    <row r="221" spans="5:5" x14ac:dyDescent="0.2">
      <c r="E221" s="11"/>
    </row>
    <row r="222" spans="5:5" x14ac:dyDescent="0.2">
      <c r="E222" s="11"/>
    </row>
    <row r="223" spans="5:5" x14ac:dyDescent="0.2">
      <c r="E223" s="11"/>
    </row>
    <row r="224" spans="5:5" x14ac:dyDescent="0.2">
      <c r="E224" s="11"/>
    </row>
    <row r="225" spans="5:5" x14ac:dyDescent="0.2">
      <c r="E225" s="11"/>
    </row>
    <row r="226" spans="5:5" x14ac:dyDescent="0.2">
      <c r="E226" s="11"/>
    </row>
    <row r="227" spans="5:5" x14ac:dyDescent="0.2">
      <c r="E227" s="11"/>
    </row>
    <row r="228" spans="5:5" x14ac:dyDescent="0.2">
      <c r="E228" s="11"/>
    </row>
    <row r="229" spans="5:5" x14ac:dyDescent="0.2">
      <c r="E229" s="11"/>
    </row>
    <row r="230" spans="5:5" x14ac:dyDescent="0.2">
      <c r="E230" s="11"/>
    </row>
    <row r="231" spans="5:5" x14ac:dyDescent="0.2">
      <c r="E231" s="11"/>
    </row>
    <row r="232" spans="5:5" x14ac:dyDescent="0.2">
      <c r="E232" s="11"/>
    </row>
    <row r="233" spans="5:5" x14ac:dyDescent="0.2">
      <c r="E233" s="11"/>
    </row>
    <row r="234" spans="5:5" x14ac:dyDescent="0.2">
      <c r="E234" s="11"/>
    </row>
    <row r="235" spans="5:5" x14ac:dyDescent="0.2">
      <c r="E235" s="11"/>
    </row>
    <row r="236" spans="5:5" x14ac:dyDescent="0.2">
      <c r="E236" s="11"/>
    </row>
    <row r="237" spans="5:5" x14ac:dyDescent="0.2">
      <c r="E237" s="11"/>
    </row>
    <row r="238" spans="5:5" x14ac:dyDescent="0.2">
      <c r="E238" s="11"/>
    </row>
    <row r="239" spans="5:5" x14ac:dyDescent="0.2">
      <c r="E239" s="11"/>
    </row>
    <row r="240" spans="5:5" x14ac:dyDescent="0.2">
      <c r="E240" s="11"/>
    </row>
    <row r="241" spans="5:5" x14ac:dyDescent="0.2">
      <c r="E241" s="11"/>
    </row>
    <row r="242" spans="5:5" x14ac:dyDescent="0.2">
      <c r="E242" s="11"/>
    </row>
    <row r="243" spans="5:5" x14ac:dyDescent="0.2">
      <c r="E243" s="11"/>
    </row>
    <row r="244" spans="5:5" x14ac:dyDescent="0.2">
      <c r="E244" s="11"/>
    </row>
    <row r="245" spans="5:5" x14ac:dyDescent="0.2">
      <c r="E245" s="11"/>
    </row>
    <row r="246" spans="5:5" x14ac:dyDescent="0.2">
      <c r="E246" s="11"/>
    </row>
    <row r="247" spans="5:5" x14ac:dyDescent="0.2">
      <c r="E247" s="11"/>
    </row>
    <row r="248" spans="5:5" x14ac:dyDescent="0.2">
      <c r="E248" s="11"/>
    </row>
    <row r="249" spans="5:5" x14ac:dyDescent="0.2">
      <c r="E249" s="11"/>
    </row>
    <row r="250" spans="5:5" x14ac:dyDescent="0.2">
      <c r="E250" s="11"/>
    </row>
    <row r="251" spans="5:5" x14ac:dyDescent="0.2">
      <c r="E251" s="11"/>
    </row>
    <row r="252" spans="5:5" x14ac:dyDescent="0.2">
      <c r="E252" s="11"/>
    </row>
    <row r="253" spans="5:5" x14ac:dyDescent="0.2">
      <c r="E253" s="11"/>
    </row>
    <row r="254" spans="5:5" x14ac:dyDescent="0.2">
      <c r="E254" s="11"/>
    </row>
    <row r="255" spans="5:5" x14ac:dyDescent="0.2">
      <c r="E255" s="11"/>
    </row>
    <row r="256" spans="5:5" x14ac:dyDescent="0.2">
      <c r="E256" s="11"/>
    </row>
    <row r="257" spans="5:5" x14ac:dyDescent="0.2">
      <c r="E257" s="11"/>
    </row>
    <row r="258" spans="5:5" x14ac:dyDescent="0.2">
      <c r="E258" s="11"/>
    </row>
    <row r="259" spans="5:5" x14ac:dyDescent="0.2">
      <c r="E259" s="11"/>
    </row>
    <row r="260" spans="5:5" x14ac:dyDescent="0.2">
      <c r="E260" s="11"/>
    </row>
    <row r="261" spans="5:5" x14ac:dyDescent="0.2">
      <c r="E261" s="11"/>
    </row>
    <row r="262" spans="5:5" x14ac:dyDescent="0.2">
      <c r="E262" s="11"/>
    </row>
    <row r="263" spans="5:5" x14ac:dyDescent="0.2">
      <c r="E263" s="11"/>
    </row>
    <row r="264" spans="5:5" x14ac:dyDescent="0.2">
      <c r="E264" s="11"/>
    </row>
    <row r="265" spans="5:5" x14ac:dyDescent="0.2">
      <c r="E265" s="11"/>
    </row>
    <row r="266" spans="5:5" x14ac:dyDescent="0.2">
      <c r="E266" s="11"/>
    </row>
    <row r="267" spans="5:5" x14ac:dyDescent="0.2">
      <c r="E267" s="11"/>
    </row>
    <row r="268" spans="5:5" x14ac:dyDescent="0.2">
      <c r="E268" s="11"/>
    </row>
    <row r="269" spans="5:5" x14ac:dyDescent="0.2">
      <c r="E269" s="11"/>
    </row>
    <row r="270" spans="5:5" x14ac:dyDescent="0.2">
      <c r="E270" s="11"/>
    </row>
    <row r="271" spans="5:5" x14ac:dyDescent="0.2">
      <c r="E271" s="11"/>
    </row>
    <row r="272" spans="5:5" x14ac:dyDescent="0.2">
      <c r="E272" s="11"/>
    </row>
    <row r="273" spans="5:5" x14ac:dyDescent="0.2">
      <c r="E273" s="11"/>
    </row>
    <row r="274" spans="5:5" x14ac:dyDescent="0.2">
      <c r="E274" s="11"/>
    </row>
    <row r="275" spans="5:5" x14ac:dyDescent="0.2">
      <c r="E275" s="11"/>
    </row>
    <row r="276" spans="5:5" x14ac:dyDescent="0.2">
      <c r="E276" s="11"/>
    </row>
    <row r="277" spans="5:5" x14ac:dyDescent="0.2">
      <c r="E277" s="11"/>
    </row>
    <row r="278" spans="5:5" x14ac:dyDescent="0.2">
      <c r="E278" s="11"/>
    </row>
    <row r="279" spans="5:5" x14ac:dyDescent="0.2">
      <c r="E279" s="11"/>
    </row>
    <row r="280" spans="5:5" x14ac:dyDescent="0.2">
      <c r="E280" s="11"/>
    </row>
    <row r="281" spans="5:5" x14ac:dyDescent="0.2">
      <c r="E281" s="11"/>
    </row>
    <row r="282" spans="5:5" x14ac:dyDescent="0.2">
      <c r="E282" s="11"/>
    </row>
    <row r="283" spans="5:5" x14ac:dyDescent="0.2">
      <c r="E283" s="11"/>
    </row>
    <row r="284" spans="5:5" x14ac:dyDescent="0.2">
      <c r="E284" s="11"/>
    </row>
    <row r="285" spans="5:5" x14ac:dyDescent="0.2">
      <c r="E285" s="11"/>
    </row>
    <row r="286" spans="5:5" x14ac:dyDescent="0.2">
      <c r="E286" s="11"/>
    </row>
    <row r="287" spans="5:5" x14ac:dyDescent="0.2">
      <c r="E287" s="11"/>
    </row>
    <row r="288" spans="5:5" x14ac:dyDescent="0.2">
      <c r="E288" s="11"/>
    </row>
    <row r="289" spans="5:5" x14ac:dyDescent="0.2">
      <c r="E289" s="11"/>
    </row>
    <row r="290" spans="5:5" x14ac:dyDescent="0.2">
      <c r="E290" s="11"/>
    </row>
    <row r="291" spans="5:5" x14ac:dyDescent="0.2">
      <c r="E291" s="11"/>
    </row>
    <row r="292" spans="5:5" x14ac:dyDescent="0.2">
      <c r="E292" s="11"/>
    </row>
    <row r="293" spans="5:5" x14ac:dyDescent="0.2">
      <c r="E293" s="11"/>
    </row>
    <row r="294" spans="5:5" x14ac:dyDescent="0.2">
      <c r="E294" s="11"/>
    </row>
    <row r="295" spans="5:5" x14ac:dyDescent="0.2">
      <c r="E295" s="11"/>
    </row>
    <row r="296" spans="5:5" x14ac:dyDescent="0.2">
      <c r="E296" s="11"/>
    </row>
    <row r="297" spans="5:5" x14ac:dyDescent="0.2">
      <c r="E297" s="11"/>
    </row>
    <row r="298" spans="5:5" x14ac:dyDescent="0.2">
      <c r="E298" s="11"/>
    </row>
    <row r="299" spans="5:5" x14ac:dyDescent="0.2">
      <c r="E299" s="11"/>
    </row>
    <row r="300" spans="5:5" x14ac:dyDescent="0.2">
      <c r="E300" s="11"/>
    </row>
    <row r="301" spans="5:5" x14ac:dyDescent="0.2">
      <c r="E301" s="11"/>
    </row>
    <row r="302" spans="5:5" x14ac:dyDescent="0.2">
      <c r="E302" s="11"/>
    </row>
    <row r="303" spans="5:5" x14ac:dyDescent="0.2">
      <c r="E303" s="11"/>
    </row>
    <row r="304" spans="5:5" x14ac:dyDescent="0.2">
      <c r="E304" s="11"/>
    </row>
    <row r="305" spans="5:5" x14ac:dyDescent="0.2">
      <c r="E305" s="11"/>
    </row>
    <row r="306" spans="5:5" x14ac:dyDescent="0.2">
      <c r="E306" s="11"/>
    </row>
    <row r="307" spans="5:5" x14ac:dyDescent="0.2">
      <c r="E307" s="11"/>
    </row>
    <row r="308" spans="5:5" x14ac:dyDescent="0.2">
      <c r="E308" s="11"/>
    </row>
  </sheetData>
  <sheetProtection algorithmName="SHA-512" hashValue="6kU4C+4rFOjPCOSAz03ilmuSR3r97ZADqwZvzK6ZA8doX6fKhXzTsVcIW6YuxieSR99VFmfIYuwjLwy/bXCCpw==" saltValue="JfPEDmsSOkqA4i8tiXCqnw==" spinCount="100000" sheet="1" insertHyperlinks="0" selectLockedCells="1"/>
  <mergeCells count="50">
    <mergeCell ref="B2:I2"/>
    <mergeCell ref="B8:C8"/>
    <mergeCell ref="B9:C9"/>
    <mergeCell ref="E7:F7"/>
    <mergeCell ref="D9:I9"/>
    <mergeCell ref="E48:G48"/>
    <mergeCell ref="E49:G49"/>
    <mergeCell ref="B25:C25"/>
    <mergeCell ref="B29:C29"/>
    <mergeCell ref="B36:C36"/>
    <mergeCell ref="B42:C42"/>
    <mergeCell ref="B43:C43"/>
    <mergeCell ref="B37:C37"/>
    <mergeCell ref="B26:C26"/>
    <mergeCell ref="D30:I30"/>
    <mergeCell ref="E36:G36"/>
    <mergeCell ref="D37:I37"/>
    <mergeCell ref="E42:G42"/>
    <mergeCell ref="D43:I43"/>
    <mergeCell ref="B35:C35"/>
    <mergeCell ref="B31:C31"/>
    <mergeCell ref="E20:G20"/>
    <mergeCell ref="E25:G25"/>
    <mergeCell ref="D26:I26"/>
    <mergeCell ref="D21:I21"/>
    <mergeCell ref="E29:G29"/>
    <mergeCell ref="B10:C10"/>
    <mergeCell ref="B48:C48"/>
    <mergeCell ref="B49:C49"/>
    <mergeCell ref="B21:C21"/>
    <mergeCell ref="B20:C20"/>
    <mergeCell ref="B30:C30"/>
    <mergeCell ref="B11:C11"/>
    <mergeCell ref="B16:C16"/>
    <mergeCell ref="B17:C17"/>
    <mergeCell ref="B18:C18"/>
    <mergeCell ref="B19:C19"/>
    <mergeCell ref="B27:C27"/>
    <mergeCell ref="B28:C28"/>
    <mergeCell ref="B32:C32"/>
    <mergeCell ref="B33:C33"/>
    <mergeCell ref="B34:C34"/>
    <mergeCell ref="B45:C45"/>
    <mergeCell ref="B46:C46"/>
    <mergeCell ref="B47:C47"/>
    <mergeCell ref="B38:C38"/>
    <mergeCell ref="B39:C39"/>
    <mergeCell ref="B40:C40"/>
    <mergeCell ref="B41:C41"/>
    <mergeCell ref="B44:C44"/>
  </mergeCells>
  <pageMargins left="0.7" right="0.7" top="0.75" bottom="0.75" header="0.3" footer="0.3"/>
  <pageSetup paperSize="9" orientation="portrait" r:id="rId1"/>
  <ignoredErrors>
    <ignoredError sqref="H2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14"/>
  <sheetViews>
    <sheetView zoomScale="90" zoomScaleNormal="90" workbookViewId="0">
      <selection activeCell="E15" sqref="E15"/>
    </sheetView>
  </sheetViews>
  <sheetFormatPr defaultColWidth="8.85546875" defaultRowHeight="14.25" x14ac:dyDescent="0.2"/>
  <cols>
    <col min="1" max="1" width="3.5703125" style="9" customWidth="1"/>
    <col min="2" max="2" width="59.5703125" style="9" customWidth="1"/>
    <col min="3" max="3" width="48.5703125" style="9" customWidth="1"/>
    <col min="4" max="4" width="10.5703125" style="11" customWidth="1"/>
    <col min="5" max="5" width="22.5703125" style="23" customWidth="1"/>
    <col min="6" max="6" width="77.5703125" style="9" customWidth="1"/>
    <col min="7" max="9" width="17.5703125" style="11" customWidth="1"/>
    <col min="10" max="16384" width="8.85546875" style="9"/>
  </cols>
  <sheetData>
    <row r="1" spans="2:9" x14ac:dyDescent="0.2">
      <c r="E1" s="11"/>
    </row>
    <row r="2" spans="2:9" ht="15" thickBot="1" x14ac:dyDescent="0.25">
      <c r="E2" s="11"/>
    </row>
    <row r="3" spans="2:9" ht="50.1" customHeight="1" thickBot="1" x14ac:dyDescent="0.25">
      <c r="B3" s="150" t="s">
        <v>46</v>
      </c>
      <c r="C3" s="151"/>
      <c r="D3" s="151"/>
      <c r="E3" s="151"/>
      <c r="F3" s="151"/>
      <c r="G3" s="151"/>
      <c r="H3" s="151"/>
      <c r="I3" s="152"/>
    </row>
    <row r="4" spans="2:9" ht="15" thickBot="1" x14ac:dyDescent="0.25">
      <c r="B4" s="25"/>
      <c r="C4" s="25"/>
      <c r="E4" s="11"/>
    </row>
    <row r="5" spans="2:9" x14ac:dyDescent="0.2">
      <c r="B5" s="14" t="s">
        <v>18</v>
      </c>
      <c r="C5" s="26">
        <v>0.4</v>
      </c>
      <c r="D5" s="16"/>
      <c r="E5" s="17"/>
      <c r="G5" s="17"/>
      <c r="H5" s="17"/>
      <c r="I5" s="17"/>
    </row>
    <row r="6" spans="2:9" x14ac:dyDescent="0.2">
      <c r="B6" s="18" t="s">
        <v>19</v>
      </c>
      <c r="C6" s="27">
        <v>0.4</v>
      </c>
      <c r="D6" s="16"/>
      <c r="E6" s="17"/>
      <c r="G6" s="17"/>
      <c r="H6" s="17"/>
      <c r="I6" s="17"/>
    </row>
    <row r="7" spans="2:9" ht="15" thickBot="1" x14ac:dyDescent="0.25">
      <c r="B7" s="20" t="s">
        <v>20</v>
      </c>
      <c r="C7" s="28">
        <v>0.2</v>
      </c>
      <c r="D7" s="16"/>
      <c r="E7" s="17"/>
      <c r="G7" s="17"/>
      <c r="H7" s="17"/>
      <c r="I7" s="17"/>
    </row>
    <row r="8" spans="2:9" ht="27.95" customHeight="1" thickBot="1" x14ac:dyDescent="0.25">
      <c r="B8" s="69"/>
      <c r="C8" s="70"/>
      <c r="E8" s="163" t="s">
        <v>21</v>
      </c>
      <c r="F8" s="164"/>
    </row>
    <row r="9" spans="2:9" ht="57.95" customHeight="1" x14ac:dyDescent="0.2">
      <c r="B9" s="153" t="s">
        <v>47</v>
      </c>
      <c r="C9" s="153"/>
      <c r="D9" s="71" t="s">
        <v>31</v>
      </c>
      <c r="E9" s="71" t="s">
        <v>32</v>
      </c>
      <c r="F9" s="72" t="s">
        <v>24</v>
      </c>
      <c r="G9" s="72" t="s">
        <v>25</v>
      </c>
      <c r="H9" s="71" t="s">
        <v>26</v>
      </c>
      <c r="I9" s="73" t="s">
        <v>27</v>
      </c>
    </row>
    <row r="10" spans="2:9" ht="45" customHeight="1" x14ac:dyDescent="0.2">
      <c r="B10" s="162" t="s">
        <v>74</v>
      </c>
      <c r="C10" s="162"/>
      <c r="D10" s="140"/>
      <c r="E10" s="141"/>
      <c r="F10" s="141"/>
      <c r="G10" s="141"/>
      <c r="H10" s="141"/>
      <c r="I10" s="142"/>
    </row>
    <row r="11" spans="2:9" ht="35.1" customHeight="1" x14ac:dyDescent="0.2">
      <c r="B11" s="127" t="s">
        <v>103</v>
      </c>
      <c r="C11" s="128"/>
      <c r="D11" s="58"/>
      <c r="E11" s="32"/>
      <c r="F11" s="33"/>
      <c r="G11" s="60"/>
      <c r="H11" s="60">
        <f>D11*G11</f>
        <v>0</v>
      </c>
      <c r="I11" s="60"/>
    </row>
    <row r="12" spans="2:9" ht="35.1" customHeight="1" x14ac:dyDescent="0.2">
      <c r="B12" s="127" t="s">
        <v>75</v>
      </c>
      <c r="C12" s="128"/>
      <c r="D12" s="58"/>
      <c r="E12" s="32"/>
      <c r="F12" s="33"/>
      <c r="G12" s="60"/>
      <c r="H12" s="60">
        <f t="shared" ref="H12" si="0">D12*G12</f>
        <v>0</v>
      </c>
      <c r="I12" s="60"/>
    </row>
    <row r="13" spans="2:9" ht="30" customHeight="1" x14ac:dyDescent="0.2">
      <c r="B13" s="129" t="s">
        <v>28</v>
      </c>
      <c r="C13" s="130"/>
      <c r="D13" s="74">
        <v>25</v>
      </c>
      <c r="E13" s="156"/>
      <c r="F13" s="157"/>
      <c r="G13" s="158"/>
      <c r="H13" s="64">
        <f>SUM(H11:H12)</f>
        <v>0</v>
      </c>
      <c r="I13" s="65">
        <f>IF((H13&gt;D13),D13,H13)</f>
        <v>0</v>
      </c>
    </row>
    <row r="14" spans="2:9" ht="45" customHeight="1" x14ac:dyDescent="0.2">
      <c r="B14" s="162" t="s">
        <v>76</v>
      </c>
      <c r="C14" s="162"/>
      <c r="D14" s="140"/>
      <c r="E14" s="141"/>
      <c r="F14" s="141"/>
      <c r="G14" s="141"/>
      <c r="H14" s="141"/>
      <c r="I14" s="142"/>
    </row>
    <row r="15" spans="2:9" ht="35.1" customHeight="1" x14ac:dyDescent="0.2">
      <c r="B15" s="127" t="s">
        <v>77</v>
      </c>
      <c r="C15" s="128"/>
      <c r="D15" s="58"/>
      <c r="E15" s="32"/>
      <c r="F15" s="33"/>
      <c r="G15" s="60"/>
      <c r="H15" s="60">
        <f>D15*G15</f>
        <v>0</v>
      </c>
      <c r="I15" s="60"/>
    </row>
    <row r="16" spans="2:9" ht="35.1" customHeight="1" x14ac:dyDescent="0.2">
      <c r="B16" s="127" t="s">
        <v>78</v>
      </c>
      <c r="C16" s="128"/>
      <c r="D16" s="58"/>
      <c r="E16" s="32"/>
      <c r="F16" s="33"/>
      <c r="G16" s="60"/>
      <c r="H16" s="60">
        <f t="shared" ref="H16:H17" si="1">D16*G16</f>
        <v>0</v>
      </c>
      <c r="I16" s="60"/>
    </row>
    <row r="17" spans="2:9" ht="35.1" customHeight="1" x14ac:dyDescent="0.2">
      <c r="B17" s="127" t="s">
        <v>79</v>
      </c>
      <c r="C17" s="128"/>
      <c r="D17" s="58"/>
      <c r="E17" s="32"/>
      <c r="F17" s="33"/>
      <c r="G17" s="60"/>
      <c r="H17" s="60">
        <f t="shared" si="1"/>
        <v>0</v>
      </c>
      <c r="I17" s="60"/>
    </row>
    <row r="18" spans="2:9" ht="30" customHeight="1" x14ac:dyDescent="0.2">
      <c r="B18" s="129" t="s">
        <v>28</v>
      </c>
      <c r="C18" s="130"/>
      <c r="D18" s="74">
        <v>20</v>
      </c>
      <c r="E18" s="156"/>
      <c r="F18" s="157"/>
      <c r="G18" s="158"/>
      <c r="H18" s="64">
        <f>SUM(H15:H17)</f>
        <v>0</v>
      </c>
      <c r="I18" s="65">
        <f>IF((H18&gt;D18),D18,H18)</f>
        <v>0</v>
      </c>
    </row>
    <row r="19" spans="2:9" ht="45" customHeight="1" x14ac:dyDescent="0.2">
      <c r="B19" s="165" t="s">
        <v>113</v>
      </c>
      <c r="C19" s="166"/>
      <c r="D19" s="159"/>
      <c r="E19" s="159"/>
      <c r="F19" s="159"/>
      <c r="G19" s="159"/>
      <c r="H19" s="159"/>
      <c r="I19" s="160"/>
    </row>
    <row r="20" spans="2:9" ht="42" customHeight="1" x14ac:dyDescent="0.2">
      <c r="B20" s="127" t="s">
        <v>114</v>
      </c>
      <c r="C20" s="128"/>
      <c r="D20" s="58"/>
      <c r="E20" s="32"/>
      <c r="F20" s="32"/>
      <c r="G20" s="60"/>
      <c r="H20" s="60">
        <f>D20*G20</f>
        <v>0</v>
      </c>
      <c r="I20" s="60"/>
    </row>
    <row r="21" spans="2:9" ht="35.1" customHeight="1" x14ac:dyDescent="0.2">
      <c r="B21" s="127" t="s">
        <v>115</v>
      </c>
      <c r="C21" s="128"/>
      <c r="D21" s="58"/>
      <c r="E21" s="32"/>
      <c r="F21" s="32"/>
      <c r="G21" s="60"/>
      <c r="H21" s="60">
        <f t="shared" ref="H21" si="2">D21*G21</f>
        <v>0</v>
      </c>
      <c r="I21" s="60"/>
    </row>
    <row r="22" spans="2:9" ht="30" customHeight="1" x14ac:dyDescent="0.2">
      <c r="B22" s="129" t="s">
        <v>28</v>
      </c>
      <c r="C22" s="130"/>
      <c r="D22" s="74">
        <v>20</v>
      </c>
      <c r="E22" s="156"/>
      <c r="F22" s="157"/>
      <c r="G22" s="158"/>
      <c r="H22" s="64">
        <f>SUM(H20:H21)</f>
        <v>0</v>
      </c>
      <c r="I22" s="65">
        <f>IF((H22&gt;D22),D22,H22)</f>
        <v>0</v>
      </c>
    </row>
    <row r="23" spans="2:9" ht="45" customHeight="1" x14ac:dyDescent="0.2">
      <c r="B23" s="165" t="s">
        <v>80</v>
      </c>
      <c r="C23" s="166"/>
      <c r="D23" s="159"/>
      <c r="E23" s="159"/>
      <c r="F23" s="159"/>
      <c r="G23" s="159"/>
      <c r="H23" s="159"/>
      <c r="I23" s="160"/>
    </row>
    <row r="24" spans="2:9" ht="35.1" customHeight="1" x14ac:dyDescent="0.2">
      <c r="B24" s="127" t="s">
        <v>81</v>
      </c>
      <c r="C24" s="128"/>
      <c r="D24" s="58"/>
      <c r="E24" s="32"/>
      <c r="F24" s="32"/>
      <c r="G24" s="60"/>
      <c r="H24" s="60">
        <f t="shared" ref="H24:H26" si="3">D24*G24</f>
        <v>0</v>
      </c>
      <c r="I24" s="60"/>
    </row>
    <row r="25" spans="2:9" ht="35.1" customHeight="1" x14ac:dyDescent="0.2">
      <c r="B25" s="127" t="s">
        <v>82</v>
      </c>
      <c r="C25" s="128"/>
      <c r="D25" s="58"/>
      <c r="E25" s="32"/>
      <c r="F25" s="32"/>
      <c r="G25" s="60"/>
      <c r="H25" s="60">
        <f t="shared" si="3"/>
        <v>0</v>
      </c>
      <c r="I25" s="60"/>
    </row>
    <row r="26" spans="2:9" ht="35.1" customHeight="1" x14ac:dyDescent="0.2">
      <c r="B26" s="127" t="s">
        <v>83</v>
      </c>
      <c r="C26" s="128"/>
      <c r="D26" s="58"/>
      <c r="E26" s="32"/>
      <c r="F26" s="32"/>
      <c r="G26" s="60"/>
      <c r="H26" s="60">
        <f t="shared" si="3"/>
        <v>0</v>
      </c>
      <c r="I26" s="60"/>
    </row>
    <row r="27" spans="2:9" ht="30" customHeight="1" x14ac:dyDescent="0.2">
      <c r="B27" s="129" t="s">
        <v>28</v>
      </c>
      <c r="C27" s="130"/>
      <c r="D27" s="74">
        <v>15</v>
      </c>
      <c r="E27" s="156"/>
      <c r="F27" s="157"/>
      <c r="G27" s="158"/>
      <c r="H27" s="64">
        <f>SUM(H24:H26)</f>
        <v>0</v>
      </c>
      <c r="I27" s="65">
        <f>IF((H27&gt;D27),D27,H27)</f>
        <v>0</v>
      </c>
    </row>
    <row r="28" spans="2:9" ht="45" customHeight="1" x14ac:dyDescent="0.2">
      <c r="B28" s="161" t="s">
        <v>84</v>
      </c>
      <c r="C28" s="161"/>
      <c r="D28" s="140"/>
      <c r="E28" s="141"/>
      <c r="F28" s="141"/>
      <c r="G28" s="141"/>
      <c r="H28" s="141"/>
      <c r="I28" s="142"/>
    </row>
    <row r="29" spans="2:9" ht="52.5" customHeight="1" x14ac:dyDescent="0.2">
      <c r="B29" s="127" t="s">
        <v>85</v>
      </c>
      <c r="C29" s="128"/>
      <c r="D29" s="58"/>
      <c r="E29" s="32"/>
      <c r="F29" s="32"/>
      <c r="G29" s="60"/>
      <c r="H29" s="60">
        <f>D29*G29</f>
        <v>0</v>
      </c>
      <c r="I29" s="63"/>
    </row>
    <row r="30" spans="2:9" ht="45" customHeight="1" x14ac:dyDescent="0.2">
      <c r="B30" s="127" t="s">
        <v>86</v>
      </c>
      <c r="C30" s="128"/>
      <c r="D30" s="58"/>
      <c r="E30" s="32"/>
      <c r="F30" s="32"/>
      <c r="G30" s="60"/>
      <c r="H30" s="60">
        <f>D30*G30</f>
        <v>0</v>
      </c>
      <c r="I30" s="63"/>
    </row>
    <row r="31" spans="2:9" ht="35.1" customHeight="1" x14ac:dyDescent="0.2">
      <c r="B31" s="127" t="s">
        <v>87</v>
      </c>
      <c r="C31" s="128"/>
      <c r="D31" s="58"/>
      <c r="E31" s="32"/>
      <c r="F31" s="32"/>
      <c r="G31" s="60"/>
      <c r="H31" s="60">
        <f t="shared" ref="H31:H32" si="4">D31*G31</f>
        <v>0</v>
      </c>
      <c r="I31" s="63"/>
    </row>
    <row r="32" spans="2:9" ht="35.1" customHeight="1" x14ac:dyDescent="0.2">
      <c r="B32" s="127" t="s">
        <v>88</v>
      </c>
      <c r="C32" s="128"/>
      <c r="D32" s="58"/>
      <c r="E32" s="32"/>
      <c r="F32" s="32"/>
      <c r="G32" s="60"/>
      <c r="H32" s="60">
        <f t="shared" si="4"/>
        <v>0</v>
      </c>
      <c r="I32" s="63"/>
    </row>
    <row r="33" spans="2:9" ht="30" customHeight="1" x14ac:dyDescent="0.2">
      <c r="B33" s="131" t="s">
        <v>28</v>
      </c>
      <c r="C33" s="131"/>
      <c r="D33" s="74">
        <v>20</v>
      </c>
      <c r="E33" s="156"/>
      <c r="F33" s="157"/>
      <c r="G33" s="158"/>
      <c r="H33" s="64">
        <f>SUM(H29:H32)</f>
        <v>0</v>
      </c>
      <c r="I33" s="65">
        <f>IF((H33&gt;D33),D33,H33)</f>
        <v>0</v>
      </c>
    </row>
    <row r="34" spans="2:9" ht="30" customHeight="1" thickBot="1" x14ac:dyDescent="0.25">
      <c r="B34" s="132" t="s">
        <v>33</v>
      </c>
      <c r="C34" s="132"/>
      <c r="D34" s="75">
        <f>D13+D18+D22+D27+D33</f>
        <v>100</v>
      </c>
      <c r="E34" s="76"/>
      <c r="F34" s="77"/>
      <c r="G34" s="77"/>
      <c r="H34" s="78">
        <f>H13+H18+H22+H27+H33</f>
        <v>0</v>
      </c>
      <c r="I34" s="78">
        <f>I13+I18+I22+I27+I33</f>
        <v>0</v>
      </c>
    </row>
    <row r="35" spans="2:9" x14ac:dyDescent="0.2">
      <c r="E35" s="11"/>
    </row>
    <row r="36" spans="2:9" x14ac:dyDescent="0.2">
      <c r="E36" s="11"/>
    </row>
    <row r="37" spans="2:9" x14ac:dyDescent="0.2">
      <c r="E37" s="11"/>
    </row>
    <row r="38" spans="2:9" x14ac:dyDescent="0.2">
      <c r="E38" s="11"/>
    </row>
    <row r="39" spans="2:9" x14ac:dyDescent="0.2">
      <c r="E39" s="11"/>
    </row>
    <row r="40" spans="2:9" x14ac:dyDescent="0.2">
      <c r="E40" s="11"/>
    </row>
    <row r="41" spans="2:9" x14ac:dyDescent="0.2">
      <c r="E41" s="11"/>
    </row>
    <row r="42" spans="2:9" x14ac:dyDescent="0.2">
      <c r="E42" s="11"/>
    </row>
    <row r="43" spans="2:9" x14ac:dyDescent="0.2">
      <c r="E43" s="11"/>
    </row>
    <row r="44" spans="2:9" x14ac:dyDescent="0.2">
      <c r="E44" s="11"/>
    </row>
    <row r="45" spans="2:9" x14ac:dyDescent="0.2">
      <c r="E45" s="11"/>
    </row>
    <row r="46" spans="2:9" x14ac:dyDescent="0.2">
      <c r="E46" s="11"/>
    </row>
    <row r="47" spans="2:9" x14ac:dyDescent="0.2">
      <c r="E47" s="11"/>
    </row>
    <row r="48" spans="2:9" x14ac:dyDescent="0.2">
      <c r="E48" s="11"/>
    </row>
    <row r="49" spans="5:5" x14ac:dyDescent="0.2">
      <c r="E49" s="11"/>
    </row>
    <row r="50" spans="5:5" x14ac:dyDescent="0.2">
      <c r="E50" s="11"/>
    </row>
    <row r="51" spans="5:5" x14ac:dyDescent="0.2">
      <c r="E51" s="11"/>
    </row>
    <row r="52" spans="5:5" x14ac:dyDescent="0.2">
      <c r="E52" s="11"/>
    </row>
    <row r="53" spans="5:5" x14ac:dyDescent="0.2">
      <c r="E53" s="11"/>
    </row>
    <row r="54" spans="5:5" x14ac:dyDescent="0.2">
      <c r="E54" s="11"/>
    </row>
    <row r="55" spans="5:5" x14ac:dyDescent="0.2">
      <c r="E55" s="11"/>
    </row>
    <row r="56" spans="5:5" x14ac:dyDescent="0.2">
      <c r="E56" s="11"/>
    </row>
    <row r="57" spans="5:5" x14ac:dyDescent="0.2">
      <c r="E57" s="11"/>
    </row>
    <row r="58" spans="5:5" x14ac:dyDescent="0.2">
      <c r="E58" s="11"/>
    </row>
    <row r="59" spans="5:5" x14ac:dyDescent="0.2">
      <c r="E59" s="11"/>
    </row>
    <row r="60" spans="5:5" x14ac:dyDescent="0.2">
      <c r="E60" s="11"/>
    </row>
    <row r="61" spans="5:5" x14ac:dyDescent="0.2">
      <c r="E61" s="11"/>
    </row>
    <row r="62" spans="5:5" x14ac:dyDescent="0.2">
      <c r="E62" s="11"/>
    </row>
    <row r="63" spans="5:5" x14ac:dyDescent="0.2">
      <c r="E63" s="11"/>
    </row>
    <row r="64" spans="5:5" x14ac:dyDescent="0.2">
      <c r="E64" s="11"/>
    </row>
    <row r="65" spans="5:5" x14ac:dyDescent="0.2">
      <c r="E65" s="11"/>
    </row>
    <row r="66" spans="5:5" x14ac:dyDescent="0.2">
      <c r="E66" s="11"/>
    </row>
    <row r="67" spans="5:5" x14ac:dyDescent="0.2">
      <c r="E67" s="11"/>
    </row>
    <row r="68" spans="5:5" x14ac:dyDescent="0.2">
      <c r="E68" s="11"/>
    </row>
    <row r="69" spans="5:5" x14ac:dyDescent="0.2">
      <c r="E69" s="11"/>
    </row>
    <row r="70" spans="5:5" x14ac:dyDescent="0.2">
      <c r="E70" s="11"/>
    </row>
    <row r="71" spans="5:5" x14ac:dyDescent="0.2">
      <c r="E71" s="11"/>
    </row>
    <row r="72" spans="5:5" x14ac:dyDescent="0.2">
      <c r="E72" s="11"/>
    </row>
    <row r="73" spans="5:5" x14ac:dyDescent="0.2">
      <c r="E73" s="11"/>
    </row>
    <row r="74" spans="5:5" x14ac:dyDescent="0.2">
      <c r="E74" s="11"/>
    </row>
    <row r="75" spans="5:5" x14ac:dyDescent="0.2">
      <c r="E75" s="11"/>
    </row>
    <row r="76" spans="5:5" x14ac:dyDescent="0.2">
      <c r="E76" s="11"/>
    </row>
    <row r="77" spans="5:5" x14ac:dyDescent="0.2">
      <c r="E77" s="11"/>
    </row>
    <row r="78" spans="5:5" x14ac:dyDescent="0.2">
      <c r="E78" s="11"/>
    </row>
    <row r="79" spans="5:5" x14ac:dyDescent="0.2">
      <c r="E79" s="11"/>
    </row>
    <row r="80" spans="5:5" x14ac:dyDescent="0.2">
      <c r="E80" s="11"/>
    </row>
    <row r="81" spans="5:5" x14ac:dyDescent="0.2">
      <c r="E81" s="11"/>
    </row>
    <row r="82" spans="5:5" x14ac:dyDescent="0.2">
      <c r="E82" s="11"/>
    </row>
    <row r="83" spans="5:5" x14ac:dyDescent="0.2">
      <c r="E83" s="11"/>
    </row>
    <row r="84" spans="5:5" x14ac:dyDescent="0.2">
      <c r="E84" s="11"/>
    </row>
    <row r="85" spans="5:5" x14ac:dyDescent="0.2">
      <c r="E85" s="11"/>
    </row>
    <row r="86" spans="5:5" x14ac:dyDescent="0.2">
      <c r="E86" s="11"/>
    </row>
    <row r="87" spans="5:5" x14ac:dyDescent="0.2">
      <c r="E87" s="11"/>
    </row>
    <row r="88" spans="5:5" x14ac:dyDescent="0.2">
      <c r="E88" s="11"/>
    </row>
    <row r="89" spans="5:5" x14ac:dyDescent="0.2">
      <c r="E89" s="11"/>
    </row>
    <row r="90" spans="5:5" x14ac:dyDescent="0.2">
      <c r="E90" s="11"/>
    </row>
    <row r="91" spans="5:5" x14ac:dyDescent="0.2">
      <c r="E91" s="11"/>
    </row>
    <row r="92" spans="5:5" x14ac:dyDescent="0.2">
      <c r="E92" s="11"/>
    </row>
    <row r="93" spans="5:5" x14ac:dyDescent="0.2">
      <c r="E93" s="11"/>
    </row>
    <row r="94" spans="5:5" x14ac:dyDescent="0.2">
      <c r="E94" s="11"/>
    </row>
    <row r="95" spans="5:5" x14ac:dyDescent="0.2">
      <c r="E95" s="11"/>
    </row>
    <row r="96" spans="5:5" x14ac:dyDescent="0.2">
      <c r="E96" s="11"/>
    </row>
    <row r="97" spans="5:5" x14ac:dyDescent="0.2">
      <c r="E97" s="11"/>
    </row>
    <row r="98" spans="5:5" x14ac:dyDescent="0.2">
      <c r="E98" s="11"/>
    </row>
    <row r="99" spans="5:5" x14ac:dyDescent="0.2">
      <c r="E99" s="11"/>
    </row>
    <row r="100" spans="5:5" x14ac:dyDescent="0.2">
      <c r="E100" s="11"/>
    </row>
    <row r="101" spans="5:5" x14ac:dyDescent="0.2">
      <c r="E101" s="11"/>
    </row>
    <row r="102" spans="5:5" x14ac:dyDescent="0.2">
      <c r="E102" s="11"/>
    </row>
    <row r="103" spans="5:5" x14ac:dyDescent="0.2">
      <c r="E103" s="11"/>
    </row>
    <row r="104" spans="5:5" x14ac:dyDescent="0.2">
      <c r="E104" s="11"/>
    </row>
    <row r="105" spans="5:5" x14ac:dyDescent="0.2">
      <c r="E105" s="11"/>
    </row>
    <row r="106" spans="5:5" x14ac:dyDescent="0.2">
      <c r="E106" s="11"/>
    </row>
    <row r="107" spans="5:5" x14ac:dyDescent="0.2">
      <c r="E107" s="11"/>
    </row>
    <row r="108" spans="5:5" x14ac:dyDescent="0.2">
      <c r="E108" s="11"/>
    </row>
    <row r="109" spans="5:5" x14ac:dyDescent="0.2">
      <c r="E109" s="11"/>
    </row>
    <row r="110" spans="5:5" x14ac:dyDescent="0.2">
      <c r="E110" s="11"/>
    </row>
    <row r="111" spans="5:5" x14ac:dyDescent="0.2">
      <c r="E111" s="11"/>
    </row>
    <row r="112" spans="5:5" x14ac:dyDescent="0.2">
      <c r="E112" s="11"/>
    </row>
    <row r="113" spans="5:5" x14ac:dyDescent="0.2">
      <c r="E113" s="11"/>
    </row>
    <row r="114" spans="5:5" x14ac:dyDescent="0.2">
      <c r="E114" s="11"/>
    </row>
  </sheetData>
  <sheetProtection algorithmName="SHA-512" hashValue="GJSFDfpKjGhDqiONaeGtmh8v+l1GCpBNgbCJgVtF7bVnyHTidjeI0iaO6ng4mYzwSOQaXCMS9Ezh9lC2d2hbvQ==" saltValue="Me4nmzbnmIiwwYiFQtHxdg==" spinCount="100000" sheet="1" insertHyperlinks="0" selectLockedCells="1"/>
  <mergeCells count="38">
    <mergeCell ref="B34:C34"/>
    <mergeCell ref="B3:I3"/>
    <mergeCell ref="B28:C28"/>
    <mergeCell ref="B14:C14"/>
    <mergeCell ref="B9:C9"/>
    <mergeCell ref="B10:C10"/>
    <mergeCell ref="E8:F8"/>
    <mergeCell ref="B19:C19"/>
    <mergeCell ref="B33:C33"/>
    <mergeCell ref="B13:C13"/>
    <mergeCell ref="B18:C18"/>
    <mergeCell ref="D10:I10"/>
    <mergeCell ref="E27:G27"/>
    <mergeCell ref="E33:G33"/>
    <mergeCell ref="B22:C22"/>
    <mergeCell ref="B23:C23"/>
    <mergeCell ref="B11:C11"/>
    <mergeCell ref="B12:C12"/>
    <mergeCell ref="B15:C15"/>
    <mergeCell ref="B16:C16"/>
    <mergeCell ref="B17:C17"/>
    <mergeCell ref="D28:I28"/>
    <mergeCell ref="E18:G18"/>
    <mergeCell ref="E13:G13"/>
    <mergeCell ref="D14:I14"/>
    <mergeCell ref="D19:I19"/>
    <mergeCell ref="E22:G22"/>
    <mergeCell ref="D23:I23"/>
    <mergeCell ref="B29:C29"/>
    <mergeCell ref="B30:C30"/>
    <mergeCell ref="B31:C31"/>
    <mergeCell ref="B32:C32"/>
    <mergeCell ref="B20:C20"/>
    <mergeCell ref="B21:C21"/>
    <mergeCell ref="B24:C24"/>
    <mergeCell ref="B25:C25"/>
    <mergeCell ref="B26:C26"/>
    <mergeCell ref="B27:C2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I116"/>
  <sheetViews>
    <sheetView topLeftCell="A14" zoomScale="80" zoomScaleNormal="80" workbookViewId="0">
      <selection activeCell="E26" sqref="E26"/>
    </sheetView>
  </sheetViews>
  <sheetFormatPr defaultColWidth="8.85546875" defaultRowHeight="15.75" x14ac:dyDescent="0.25"/>
  <cols>
    <col min="1" max="1" width="8.85546875" style="5"/>
    <col min="2" max="2" width="84.5703125" style="5" customWidth="1"/>
    <col min="3" max="3" width="45.5703125" style="5" customWidth="1"/>
    <col min="4" max="4" width="10.5703125" style="29" customWidth="1"/>
    <col min="5" max="5" width="22.5703125" style="8" customWidth="1"/>
    <col min="6" max="6" width="77.5703125" style="5" customWidth="1"/>
    <col min="7" max="9" width="17.5703125" style="6" customWidth="1"/>
    <col min="10" max="16384" width="8.85546875" style="5"/>
  </cols>
  <sheetData>
    <row r="1" spans="2:9" x14ac:dyDescent="0.25">
      <c r="E1" s="6"/>
    </row>
    <row r="2" spans="2:9" ht="16.5" thickBot="1" x14ac:dyDescent="0.3">
      <c r="E2" s="6"/>
    </row>
    <row r="3" spans="2:9" ht="50.1" customHeight="1" thickBot="1" x14ac:dyDescent="0.3">
      <c r="B3" s="150" t="s">
        <v>46</v>
      </c>
      <c r="C3" s="151"/>
      <c r="D3" s="151"/>
      <c r="E3" s="151"/>
      <c r="F3" s="151"/>
      <c r="G3" s="151"/>
      <c r="H3" s="151"/>
      <c r="I3" s="152"/>
    </row>
    <row r="4" spans="2:9" ht="16.5" thickBot="1" x14ac:dyDescent="0.3">
      <c r="B4" s="24"/>
      <c r="C4" s="24"/>
      <c r="E4" s="6"/>
    </row>
    <row r="5" spans="2:9" x14ac:dyDescent="0.25">
      <c r="B5" s="14" t="s">
        <v>18</v>
      </c>
      <c r="C5" s="26">
        <v>0.4</v>
      </c>
      <c r="D5" s="30"/>
      <c r="E5" s="7"/>
      <c r="G5" s="7"/>
      <c r="H5" s="7"/>
      <c r="I5" s="7"/>
    </row>
    <row r="6" spans="2:9" x14ac:dyDescent="0.25">
      <c r="B6" s="18" t="s">
        <v>19</v>
      </c>
      <c r="C6" s="27">
        <v>0.4</v>
      </c>
      <c r="D6" s="30"/>
      <c r="E6" s="7"/>
      <c r="G6" s="7"/>
      <c r="H6" s="7"/>
      <c r="I6" s="7"/>
    </row>
    <row r="7" spans="2:9" ht="16.5" thickBot="1" x14ac:dyDescent="0.3">
      <c r="B7" s="20" t="s">
        <v>20</v>
      </c>
      <c r="C7" s="28">
        <v>0.2</v>
      </c>
      <c r="D7" s="30"/>
      <c r="E7" s="7"/>
      <c r="G7" s="7"/>
      <c r="H7" s="7"/>
      <c r="I7" s="7"/>
    </row>
    <row r="8" spans="2:9" ht="27.95" customHeight="1" thickBot="1" x14ac:dyDescent="0.3">
      <c r="B8" s="7"/>
      <c r="E8" s="163" t="s">
        <v>21</v>
      </c>
      <c r="F8" s="164"/>
    </row>
    <row r="9" spans="2:9" ht="50.1" customHeight="1" x14ac:dyDescent="0.25">
      <c r="B9" s="178" t="s">
        <v>89</v>
      </c>
      <c r="C9" s="179"/>
      <c r="D9" s="72" t="s">
        <v>112</v>
      </c>
      <c r="E9" s="79" t="s">
        <v>32</v>
      </c>
      <c r="F9" s="72" t="s">
        <v>24</v>
      </c>
      <c r="G9" s="72" t="s">
        <v>25</v>
      </c>
      <c r="H9" s="71" t="s">
        <v>26</v>
      </c>
      <c r="I9" s="73" t="s">
        <v>27</v>
      </c>
    </row>
    <row r="10" spans="2:9" ht="35.1" customHeight="1" x14ac:dyDescent="0.25">
      <c r="B10" s="171" t="s">
        <v>90</v>
      </c>
      <c r="C10" s="166"/>
      <c r="D10" s="80"/>
      <c r="E10" s="81"/>
      <c r="F10" s="82"/>
      <c r="G10" s="83"/>
      <c r="H10" s="83"/>
      <c r="I10" s="84"/>
    </row>
    <row r="11" spans="2:9" ht="35.1" customHeight="1" x14ac:dyDescent="0.25">
      <c r="B11" s="167" t="s">
        <v>91</v>
      </c>
      <c r="C11" s="128"/>
      <c r="D11" s="85"/>
      <c r="E11" s="34"/>
      <c r="F11" s="35"/>
      <c r="G11" s="86"/>
      <c r="H11" s="86">
        <f>D11*G11</f>
        <v>0</v>
      </c>
      <c r="I11" s="87"/>
    </row>
    <row r="12" spans="2:9" ht="35.1" customHeight="1" x14ac:dyDescent="0.25">
      <c r="B12" s="167" t="s">
        <v>92</v>
      </c>
      <c r="C12" s="128"/>
      <c r="D12" s="85"/>
      <c r="E12" s="36"/>
      <c r="F12" s="35"/>
      <c r="G12" s="86"/>
      <c r="H12" s="86">
        <f t="shared" ref="H12" si="0">D12*G12</f>
        <v>0</v>
      </c>
      <c r="I12" s="88"/>
    </row>
    <row r="13" spans="2:9" ht="35.1" customHeight="1" x14ac:dyDescent="0.25">
      <c r="B13" s="172" t="s">
        <v>28</v>
      </c>
      <c r="C13" s="130"/>
      <c r="D13" s="89">
        <v>5</v>
      </c>
      <c r="E13" s="173"/>
      <c r="F13" s="174"/>
      <c r="G13" s="175"/>
      <c r="H13" s="90">
        <f>SUM(H11:H12)</f>
        <v>0</v>
      </c>
      <c r="I13" s="91">
        <f>IF((H13&gt;D13),D13,H13)</f>
        <v>0</v>
      </c>
    </row>
    <row r="14" spans="2:9" ht="35.1" customHeight="1" x14ac:dyDescent="0.25">
      <c r="B14" s="168" t="s">
        <v>93</v>
      </c>
      <c r="C14" s="162"/>
      <c r="D14" s="92"/>
      <c r="E14" s="93"/>
      <c r="F14" s="93"/>
      <c r="G14" s="93"/>
      <c r="H14" s="92"/>
      <c r="I14" s="94"/>
    </row>
    <row r="15" spans="2:9" ht="35.1" customHeight="1" x14ac:dyDescent="0.25">
      <c r="B15" s="167" t="s">
        <v>94</v>
      </c>
      <c r="C15" s="128"/>
      <c r="D15" s="85"/>
      <c r="E15" s="37"/>
      <c r="F15" s="37"/>
      <c r="G15" s="95"/>
      <c r="H15" s="86">
        <f>D15*G15</f>
        <v>0</v>
      </c>
      <c r="I15" s="87"/>
    </row>
    <row r="16" spans="2:9" ht="35.1" customHeight="1" x14ac:dyDescent="0.25">
      <c r="B16" s="167" t="s">
        <v>95</v>
      </c>
      <c r="C16" s="128"/>
      <c r="D16" s="85"/>
      <c r="E16" s="37"/>
      <c r="F16" s="38"/>
      <c r="G16" s="95"/>
      <c r="H16" s="86">
        <f>D16*G16</f>
        <v>0</v>
      </c>
      <c r="I16" s="87"/>
    </row>
    <row r="17" spans="2:9" ht="35.1" customHeight="1" x14ac:dyDescent="0.25">
      <c r="B17" s="172" t="s">
        <v>28</v>
      </c>
      <c r="C17" s="130"/>
      <c r="D17" s="89">
        <v>35</v>
      </c>
      <c r="E17" s="173"/>
      <c r="F17" s="174"/>
      <c r="G17" s="175"/>
      <c r="H17" s="90">
        <f>SUM(H16:H16)</f>
        <v>0</v>
      </c>
      <c r="I17" s="91">
        <f>IF((H17&gt;D17),D17,H17)</f>
        <v>0</v>
      </c>
    </row>
    <row r="18" spans="2:9" ht="45" customHeight="1" x14ac:dyDescent="0.25">
      <c r="B18" s="169" t="s">
        <v>96</v>
      </c>
      <c r="C18" s="170"/>
      <c r="D18" s="92"/>
      <c r="E18" s="93"/>
      <c r="F18" s="93"/>
      <c r="G18" s="93"/>
      <c r="H18" s="92"/>
      <c r="I18" s="94"/>
    </row>
    <row r="19" spans="2:9" ht="35.1" customHeight="1" x14ac:dyDescent="0.25">
      <c r="B19" s="96" t="s">
        <v>104</v>
      </c>
      <c r="C19" s="97"/>
      <c r="D19" s="85"/>
      <c r="E19" s="37"/>
      <c r="F19" s="38"/>
      <c r="G19" s="95"/>
      <c r="H19" s="98">
        <f>D19*G19</f>
        <v>0</v>
      </c>
      <c r="I19" s="98"/>
    </row>
    <row r="20" spans="2:9" ht="35.1" customHeight="1" x14ac:dyDescent="0.25">
      <c r="B20" s="99" t="s">
        <v>97</v>
      </c>
      <c r="C20" s="97"/>
      <c r="D20" s="85"/>
      <c r="E20" s="37"/>
      <c r="F20" s="38"/>
      <c r="G20" s="95"/>
      <c r="H20" s="98">
        <f t="shared" ref="H20:H21" si="1">D20*G20</f>
        <v>0</v>
      </c>
      <c r="I20" s="98"/>
    </row>
    <row r="21" spans="2:9" ht="35.1" customHeight="1" x14ac:dyDescent="0.25">
      <c r="B21" s="96" t="s">
        <v>98</v>
      </c>
      <c r="C21" s="97"/>
      <c r="D21" s="85"/>
      <c r="E21" s="37"/>
      <c r="F21" s="38"/>
      <c r="G21" s="95"/>
      <c r="H21" s="98">
        <f t="shared" si="1"/>
        <v>0</v>
      </c>
      <c r="I21" s="98"/>
    </row>
    <row r="22" spans="2:9" ht="35.1" customHeight="1" x14ac:dyDescent="0.25">
      <c r="B22" s="172" t="s">
        <v>28</v>
      </c>
      <c r="C22" s="130"/>
      <c r="D22" s="89">
        <v>30</v>
      </c>
      <c r="E22" s="173"/>
      <c r="F22" s="174"/>
      <c r="G22" s="175"/>
      <c r="H22" s="90">
        <f>SUM(H19:H21)</f>
        <v>0</v>
      </c>
      <c r="I22" s="91">
        <f>IF((H22&gt;D22),D22,H22)</f>
        <v>0</v>
      </c>
    </row>
    <row r="23" spans="2:9" ht="35.1" customHeight="1" x14ac:dyDescent="0.25">
      <c r="B23" s="169" t="s">
        <v>99</v>
      </c>
      <c r="C23" s="170"/>
      <c r="D23" s="92"/>
      <c r="E23" s="93"/>
      <c r="F23" s="93"/>
      <c r="G23" s="93"/>
      <c r="H23" s="92"/>
      <c r="I23" s="94"/>
    </row>
    <row r="24" spans="2:9" ht="53.25" customHeight="1" x14ac:dyDescent="0.25">
      <c r="B24" s="167" t="s">
        <v>100</v>
      </c>
      <c r="C24" s="128"/>
      <c r="D24" s="85"/>
      <c r="E24" s="37"/>
      <c r="F24" s="37"/>
      <c r="G24" s="95"/>
      <c r="H24" s="98">
        <f>D24*G24</f>
        <v>0</v>
      </c>
      <c r="I24" s="98"/>
    </row>
    <row r="25" spans="2:9" ht="53.25" customHeight="1" x14ac:dyDescent="0.25">
      <c r="B25" s="167" t="s">
        <v>101</v>
      </c>
      <c r="C25" s="128"/>
      <c r="D25" s="85"/>
      <c r="E25" s="37"/>
      <c r="F25" s="37"/>
      <c r="G25" s="95"/>
      <c r="H25" s="98">
        <f>D25*G25</f>
        <v>0</v>
      </c>
      <c r="I25" s="98"/>
    </row>
    <row r="26" spans="2:9" ht="48" customHeight="1" x14ac:dyDescent="0.25">
      <c r="B26" s="167" t="s">
        <v>102</v>
      </c>
      <c r="C26" s="128"/>
      <c r="D26" s="85"/>
      <c r="E26" s="37"/>
      <c r="F26" s="37"/>
      <c r="G26" s="95"/>
      <c r="H26" s="98">
        <f>D26*G26</f>
        <v>0</v>
      </c>
      <c r="I26" s="98"/>
    </row>
    <row r="27" spans="2:9" ht="35.1" customHeight="1" x14ac:dyDescent="0.25">
      <c r="B27" s="172" t="s">
        <v>28</v>
      </c>
      <c r="C27" s="130"/>
      <c r="D27" s="89">
        <v>30</v>
      </c>
      <c r="E27" s="173"/>
      <c r="F27" s="174"/>
      <c r="G27" s="175"/>
      <c r="H27" s="100">
        <f>SUM(H24:H26)</f>
        <v>0</v>
      </c>
      <c r="I27" s="91">
        <f>IF((H27&gt;D27),D27,H27)</f>
        <v>0</v>
      </c>
    </row>
    <row r="28" spans="2:9" ht="35.1" customHeight="1" thickBot="1" x14ac:dyDescent="0.3">
      <c r="B28" s="132" t="s">
        <v>34</v>
      </c>
      <c r="C28" s="132"/>
      <c r="D28" s="101">
        <f>D13+D17+D22+D27</f>
        <v>100</v>
      </c>
      <c r="E28" s="176"/>
      <c r="F28" s="177"/>
      <c r="G28" s="177"/>
      <c r="H28" s="102">
        <f>H13+H17+H22+H27</f>
        <v>0</v>
      </c>
      <c r="I28" s="102">
        <f>I13+I17+I22+I27</f>
        <v>0</v>
      </c>
    </row>
    <row r="29" spans="2:9" x14ac:dyDescent="0.25">
      <c r="E29" s="6"/>
    </row>
    <row r="30" spans="2:9" x14ac:dyDescent="0.25">
      <c r="E30" s="6"/>
    </row>
    <row r="31" spans="2:9" x14ac:dyDescent="0.25">
      <c r="E31" s="6"/>
    </row>
    <row r="32" spans="2:9" x14ac:dyDescent="0.25">
      <c r="E32" s="6"/>
    </row>
    <row r="33" spans="5:5" x14ac:dyDescent="0.25">
      <c r="E33" s="6"/>
    </row>
    <row r="34" spans="5:5" x14ac:dyDescent="0.25">
      <c r="E34" s="6"/>
    </row>
    <row r="35" spans="5:5" x14ac:dyDescent="0.25">
      <c r="E35" s="6"/>
    </row>
    <row r="36" spans="5:5" x14ac:dyDescent="0.25">
      <c r="E36" s="6"/>
    </row>
    <row r="37" spans="5:5" x14ac:dyDescent="0.25">
      <c r="E37" s="6"/>
    </row>
    <row r="38" spans="5:5" x14ac:dyDescent="0.25">
      <c r="E38" s="6"/>
    </row>
    <row r="39" spans="5:5" x14ac:dyDescent="0.25">
      <c r="E39" s="6"/>
    </row>
    <row r="40" spans="5:5" x14ac:dyDescent="0.25">
      <c r="E40" s="6"/>
    </row>
    <row r="41" spans="5:5" x14ac:dyDescent="0.25">
      <c r="E41" s="6"/>
    </row>
    <row r="42" spans="5:5" x14ac:dyDescent="0.25">
      <c r="E42" s="6"/>
    </row>
    <row r="43" spans="5:5" x14ac:dyDescent="0.25">
      <c r="E43" s="6"/>
    </row>
    <row r="44" spans="5:5" x14ac:dyDescent="0.25">
      <c r="E44" s="6"/>
    </row>
    <row r="45" spans="5:5" x14ac:dyDescent="0.25">
      <c r="E45" s="6"/>
    </row>
    <row r="46" spans="5:5" x14ac:dyDescent="0.25">
      <c r="E46" s="6"/>
    </row>
    <row r="47" spans="5:5" x14ac:dyDescent="0.25">
      <c r="E47" s="6"/>
    </row>
    <row r="48" spans="5:5" x14ac:dyDescent="0.25">
      <c r="E48" s="6"/>
    </row>
    <row r="49" spans="5:5" x14ac:dyDescent="0.25">
      <c r="E49" s="6"/>
    </row>
    <row r="50" spans="5:5" x14ac:dyDescent="0.25">
      <c r="E50" s="6"/>
    </row>
    <row r="51" spans="5:5" x14ac:dyDescent="0.25">
      <c r="E51" s="6"/>
    </row>
    <row r="52" spans="5:5" x14ac:dyDescent="0.25">
      <c r="E52" s="6"/>
    </row>
    <row r="53" spans="5:5" x14ac:dyDescent="0.25">
      <c r="E53" s="6"/>
    </row>
    <row r="54" spans="5:5" x14ac:dyDescent="0.25">
      <c r="E54" s="6"/>
    </row>
    <row r="55" spans="5:5" x14ac:dyDescent="0.25">
      <c r="E55" s="6"/>
    </row>
    <row r="56" spans="5:5" x14ac:dyDescent="0.25">
      <c r="E56" s="6"/>
    </row>
    <row r="57" spans="5:5" x14ac:dyDescent="0.25">
      <c r="E57" s="6"/>
    </row>
    <row r="58" spans="5:5" x14ac:dyDescent="0.25">
      <c r="E58" s="6"/>
    </row>
    <row r="59" spans="5:5" x14ac:dyDescent="0.25">
      <c r="E59" s="6"/>
    </row>
    <row r="60" spans="5:5" x14ac:dyDescent="0.25">
      <c r="E60" s="6"/>
    </row>
    <row r="61" spans="5:5" x14ac:dyDescent="0.25">
      <c r="E61" s="6"/>
    </row>
    <row r="62" spans="5:5" x14ac:dyDescent="0.25">
      <c r="E62" s="6"/>
    </row>
    <row r="63" spans="5:5" x14ac:dyDescent="0.25">
      <c r="E63" s="6"/>
    </row>
    <row r="64" spans="5:5" x14ac:dyDescent="0.25">
      <c r="E64" s="6"/>
    </row>
    <row r="65" spans="5:5" x14ac:dyDescent="0.25">
      <c r="E65" s="6"/>
    </row>
    <row r="66" spans="5:5" x14ac:dyDescent="0.25">
      <c r="E66" s="6"/>
    </row>
    <row r="67" spans="5:5" x14ac:dyDescent="0.25">
      <c r="E67" s="6"/>
    </row>
    <row r="68" spans="5:5" x14ac:dyDescent="0.25">
      <c r="E68" s="6"/>
    </row>
    <row r="69" spans="5:5" x14ac:dyDescent="0.25">
      <c r="E69" s="6"/>
    </row>
    <row r="70" spans="5:5" x14ac:dyDescent="0.25">
      <c r="E70" s="6"/>
    </row>
    <row r="71" spans="5:5" x14ac:dyDescent="0.25">
      <c r="E71" s="6"/>
    </row>
    <row r="72" spans="5:5" x14ac:dyDescent="0.25">
      <c r="E72" s="6"/>
    </row>
    <row r="73" spans="5:5" x14ac:dyDescent="0.25">
      <c r="E73" s="6"/>
    </row>
    <row r="74" spans="5:5" x14ac:dyDescent="0.25">
      <c r="E74" s="6"/>
    </row>
    <row r="75" spans="5:5" x14ac:dyDescent="0.25">
      <c r="E75" s="6"/>
    </row>
    <row r="76" spans="5:5" x14ac:dyDescent="0.25">
      <c r="E76" s="6"/>
    </row>
    <row r="77" spans="5:5" x14ac:dyDescent="0.25">
      <c r="E77" s="6"/>
    </row>
    <row r="78" spans="5:5" x14ac:dyDescent="0.25">
      <c r="E78" s="6"/>
    </row>
    <row r="79" spans="5:5" x14ac:dyDescent="0.25">
      <c r="E79" s="6"/>
    </row>
    <row r="80" spans="5:5" x14ac:dyDescent="0.25">
      <c r="E80" s="6"/>
    </row>
    <row r="81" spans="5:5" x14ac:dyDescent="0.25">
      <c r="E81" s="6"/>
    </row>
    <row r="82" spans="5:5" x14ac:dyDescent="0.25">
      <c r="E82" s="6"/>
    </row>
    <row r="83" spans="5:5" x14ac:dyDescent="0.25">
      <c r="E83" s="6"/>
    </row>
    <row r="84" spans="5:5" x14ac:dyDescent="0.25">
      <c r="E84" s="6"/>
    </row>
    <row r="85" spans="5:5" x14ac:dyDescent="0.25">
      <c r="E85" s="6"/>
    </row>
    <row r="86" spans="5:5" x14ac:dyDescent="0.25">
      <c r="E86" s="6"/>
    </row>
    <row r="87" spans="5:5" x14ac:dyDescent="0.25">
      <c r="E87" s="6"/>
    </row>
    <row r="88" spans="5:5" x14ac:dyDescent="0.25">
      <c r="E88" s="6"/>
    </row>
    <row r="89" spans="5:5" x14ac:dyDescent="0.25">
      <c r="E89" s="6"/>
    </row>
    <row r="90" spans="5:5" x14ac:dyDescent="0.25">
      <c r="E90" s="6"/>
    </row>
    <row r="91" spans="5:5" x14ac:dyDescent="0.25">
      <c r="E91" s="6"/>
    </row>
    <row r="92" spans="5:5" x14ac:dyDescent="0.25">
      <c r="E92" s="6"/>
    </row>
    <row r="93" spans="5:5" x14ac:dyDescent="0.25">
      <c r="E93" s="6"/>
    </row>
    <row r="94" spans="5:5" x14ac:dyDescent="0.25">
      <c r="E94" s="6"/>
    </row>
    <row r="95" spans="5:5" x14ac:dyDescent="0.25">
      <c r="E95" s="6"/>
    </row>
    <row r="96" spans="5:5" x14ac:dyDescent="0.25">
      <c r="E96" s="6"/>
    </row>
    <row r="97" spans="5:5" x14ac:dyDescent="0.25">
      <c r="E97" s="6"/>
    </row>
    <row r="98" spans="5:5" x14ac:dyDescent="0.25">
      <c r="E98" s="6"/>
    </row>
    <row r="99" spans="5:5" x14ac:dyDescent="0.25">
      <c r="E99" s="6"/>
    </row>
    <row r="100" spans="5:5" x14ac:dyDescent="0.25">
      <c r="E100" s="6"/>
    </row>
    <row r="101" spans="5:5" x14ac:dyDescent="0.25">
      <c r="E101" s="6"/>
    </row>
    <row r="102" spans="5:5" x14ac:dyDescent="0.25">
      <c r="E102" s="6"/>
    </row>
    <row r="103" spans="5:5" x14ac:dyDescent="0.25">
      <c r="E103" s="6"/>
    </row>
    <row r="104" spans="5:5" x14ac:dyDescent="0.25">
      <c r="E104" s="6"/>
    </row>
    <row r="105" spans="5:5" x14ac:dyDescent="0.25">
      <c r="E105" s="6"/>
    </row>
    <row r="106" spans="5:5" x14ac:dyDescent="0.25">
      <c r="E106" s="6"/>
    </row>
    <row r="107" spans="5:5" x14ac:dyDescent="0.25">
      <c r="E107" s="6"/>
    </row>
    <row r="108" spans="5:5" x14ac:dyDescent="0.25">
      <c r="E108" s="6"/>
    </row>
    <row r="109" spans="5:5" x14ac:dyDescent="0.25">
      <c r="E109" s="6"/>
    </row>
    <row r="110" spans="5:5" x14ac:dyDescent="0.25">
      <c r="E110" s="6"/>
    </row>
    <row r="111" spans="5:5" x14ac:dyDescent="0.25">
      <c r="E111" s="6"/>
    </row>
    <row r="112" spans="5:5" x14ac:dyDescent="0.25">
      <c r="E112" s="6"/>
    </row>
    <row r="113" spans="5:5" x14ac:dyDescent="0.25">
      <c r="E113" s="6"/>
    </row>
    <row r="114" spans="5:5" x14ac:dyDescent="0.25">
      <c r="E114" s="6"/>
    </row>
    <row r="115" spans="5:5" x14ac:dyDescent="0.25">
      <c r="E115" s="6"/>
    </row>
    <row r="116" spans="5:5" x14ac:dyDescent="0.25">
      <c r="E116" s="6"/>
    </row>
  </sheetData>
  <sheetProtection algorithmName="SHA-512" hashValue="eTuCAbstbeVo5pR0krH7UBA9RcyOKKL1MJz+EOpduOEf2clYSpUwKSQrkyduIdtt33K65Uuus4jMrT6+JcjNJA==" saltValue="0oIoiM5xqJMw2T39Wx68Ow==" spinCount="100000" sheet="1" insertHyperlinks="0" selectLockedCells="1"/>
  <mergeCells count="24">
    <mergeCell ref="B3:I3"/>
    <mergeCell ref="B28:C28"/>
    <mergeCell ref="B18:C18"/>
    <mergeCell ref="B23:C23"/>
    <mergeCell ref="E8:F8"/>
    <mergeCell ref="B10:C10"/>
    <mergeCell ref="B27:C27"/>
    <mergeCell ref="B22:C22"/>
    <mergeCell ref="B17:C17"/>
    <mergeCell ref="B13:C13"/>
    <mergeCell ref="E27:G27"/>
    <mergeCell ref="E22:G22"/>
    <mergeCell ref="E17:G17"/>
    <mergeCell ref="E13:G13"/>
    <mergeCell ref="E28:G28"/>
    <mergeCell ref="B9:C9"/>
    <mergeCell ref="B24:C24"/>
    <mergeCell ref="B25:C25"/>
    <mergeCell ref="B26:C26"/>
    <mergeCell ref="B14:C14"/>
    <mergeCell ref="B11:C11"/>
    <mergeCell ref="B12:C12"/>
    <mergeCell ref="B15:C15"/>
    <mergeCell ref="B16:C1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42034-BA7F-4A3A-A132-0EFBAAD43168}">
  <dimension ref="B1:I15"/>
  <sheetViews>
    <sheetView tabSelected="1" workbookViewId="0">
      <selection activeCell="G9" sqref="G9"/>
    </sheetView>
  </sheetViews>
  <sheetFormatPr defaultRowHeight="15" x14ac:dyDescent="0.25"/>
  <cols>
    <col min="3" max="3" width="53.42578125" customWidth="1"/>
    <col min="4" max="4" width="13.28515625" customWidth="1"/>
    <col min="5" max="6" width="14.85546875" customWidth="1"/>
    <col min="7" max="7" width="17.42578125" customWidth="1"/>
    <col min="8" max="8" width="14.5703125" customWidth="1"/>
  </cols>
  <sheetData>
    <row r="1" spans="2:9" ht="15.75" x14ac:dyDescent="0.25">
      <c r="B1" s="119" t="s">
        <v>35</v>
      </c>
      <c r="C1" s="119"/>
      <c r="D1" s="119"/>
      <c r="E1" s="119"/>
      <c r="F1" s="119"/>
      <c r="G1" s="119"/>
      <c r="H1" s="119"/>
      <c r="I1" s="119"/>
    </row>
    <row r="2" spans="2:9" ht="15.75" x14ac:dyDescent="0.25">
      <c r="B2" s="119"/>
      <c r="C2" s="119"/>
      <c r="D2" s="119"/>
      <c r="E2" s="119"/>
      <c r="F2" s="119"/>
      <c r="G2" s="119"/>
      <c r="H2" s="119"/>
      <c r="I2" s="119"/>
    </row>
    <row r="3" spans="2:9" ht="15.75" thickBot="1" x14ac:dyDescent="0.3">
      <c r="C3" s="103" t="s">
        <v>36</v>
      </c>
      <c r="D3" s="180"/>
      <c r="E3" s="181"/>
      <c r="F3" s="181"/>
      <c r="G3" s="181"/>
      <c r="H3" s="181"/>
      <c r="I3" s="2"/>
    </row>
    <row r="4" spans="2:9" x14ac:dyDescent="0.25">
      <c r="C4" s="103"/>
      <c r="D4" s="104"/>
      <c r="E4" s="2"/>
      <c r="F4" s="2"/>
      <c r="G4" s="2"/>
      <c r="H4" s="2"/>
      <c r="I4" s="2"/>
    </row>
    <row r="6" spans="2:9" ht="18.75" x14ac:dyDescent="0.25">
      <c r="C6" s="182" t="s">
        <v>37</v>
      </c>
      <c r="D6" s="182"/>
    </row>
    <row r="7" spans="2:9" ht="15.75" thickBot="1" x14ac:dyDescent="0.3"/>
    <row r="8" spans="2:9" ht="29.25" thickBot="1" x14ac:dyDescent="0.3">
      <c r="C8" s="105"/>
      <c r="D8" s="106" t="s">
        <v>38</v>
      </c>
      <c r="E8" s="106" t="s">
        <v>39</v>
      </c>
      <c r="F8" s="106" t="s">
        <v>40</v>
      </c>
      <c r="G8" s="106" t="s">
        <v>41</v>
      </c>
    </row>
    <row r="9" spans="2:9" ht="20.100000000000001" customHeight="1" thickBot="1" x14ac:dyDescent="0.3">
      <c r="C9" s="107" t="s">
        <v>42</v>
      </c>
      <c r="D9" s="108">
        <f>'Desempenho Técnico-Científico e'!H49</f>
        <v>0</v>
      </c>
      <c r="E9" s="109">
        <f>'Desempenho Técnico-Científico e'!I49</f>
        <v>0</v>
      </c>
      <c r="F9" s="110">
        <v>0.4</v>
      </c>
      <c r="G9" s="111">
        <f>E9*F9</f>
        <v>0</v>
      </c>
    </row>
    <row r="10" spans="2:9" ht="20.100000000000001" customHeight="1" thickBot="1" x14ac:dyDescent="0.3">
      <c r="C10" s="112" t="s">
        <v>43</v>
      </c>
      <c r="D10" s="108">
        <f>'Capacidade Pedagógica'!H34</f>
        <v>0</v>
      </c>
      <c r="E10" s="109">
        <f>'Capacidade Pedagógica'!I34</f>
        <v>0</v>
      </c>
      <c r="F10" s="110">
        <v>0.4</v>
      </c>
      <c r="G10" s="111">
        <f t="shared" ref="G10" si="0">E10*F10</f>
        <v>0</v>
      </c>
    </row>
    <row r="11" spans="2:9" ht="20.100000000000001" customHeight="1" thickBot="1" x14ac:dyDescent="0.3">
      <c r="C11" s="113" t="s">
        <v>44</v>
      </c>
      <c r="D11" s="108">
        <f>'Outras Ativ.Relev.Missão IPS'!H28</f>
        <v>0</v>
      </c>
      <c r="E11" s="109">
        <f>'Outras Ativ.Relev.Missão IPS'!I28</f>
        <v>0</v>
      </c>
      <c r="F11" s="110">
        <v>0.2</v>
      </c>
      <c r="G11" s="111">
        <f>E11*F11</f>
        <v>0</v>
      </c>
    </row>
    <row r="12" spans="2:9" ht="20.100000000000001" customHeight="1" thickBot="1" x14ac:dyDescent="0.3">
      <c r="C12" s="183" t="s">
        <v>45</v>
      </c>
      <c r="D12" s="184"/>
      <c r="E12" s="184"/>
      <c r="F12" s="185"/>
      <c r="G12" s="114">
        <f>G9+G10+G11</f>
        <v>0</v>
      </c>
    </row>
    <row r="15" spans="2:9" ht="18.75" x14ac:dyDescent="0.3">
      <c r="C15" s="3"/>
    </row>
  </sheetData>
  <sheetProtection algorithmName="SHA-512" hashValue="OEFEEVqHZLbzdb1uEQAkgJybuS5JD6uONwg5JzqCUdbTSP6o8Tp04GKinoICsAwf72IOVnw45Ol1ULiXSKrs1w==" saltValue="uLC38tg8QsN11ETEdqgdWg==" spinCount="100000" sheet="1" objects="1" scenarios="1"/>
  <mergeCells count="5">
    <mergeCell ref="B1:I1"/>
    <mergeCell ref="B2:I2"/>
    <mergeCell ref="D3:H3"/>
    <mergeCell ref="C6:D6"/>
    <mergeCell ref="C12:F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1</vt:i4>
      </vt:variant>
    </vt:vector>
  </HeadingPairs>
  <TitlesOfParts>
    <vt:vector size="6" baseType="lpstr">
      <vt:lpstr>Identificação</vt:lpstr>
      <vt:lpstr>Desempenho Técnico-Científico e</vt:lpstr>
      <vt:lpstr>Capacidade Pedagógica</vt:lpstr>
      <vt:lpstr>Outras Ativ.Relev.Missão IPS</vt:lpstr>
      <vt:lpstr>Pontuação total</vt:lpstr>
      <vt:lpstr>'Desempenho Técnico-Científico e'!_Hlk51506752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2025-09-24T08:07:39Z</dcterms:modified>
  <cp:category/>
  <cp:contentStatus/>
</cp:coreProperties>
</file>